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olaporl\Desktop\Power Tranformer\Invitation to Tender\"/>
    </mc:Choice>
  </mc:AlternateContent>
  <xr:revisionPtr revIDLastSave="0" documentId="8_{06717E24-36FA-4E38-B7A3-18C65984503B}" xr6:coauthVersionLast="47" xr6:coauthVersionMax="47" xr10:uidLastSave="{00000000-0000-0000-0000-000000000000}"/>
  <workbookProtection workbookPassword="DC77" lockStructure="1"/>
  <bookViews>
    <workbookView xWindow="-120" yWindow="-120" windowWidth="20730" windowHeight="11160" tabRatio="511" xr2:uid="{00000000-000D-0000-FFFF-FFFF00000000}"/>
  </bookViews>
  <sheets>
    <sheet name="Technical Schedule" sheetId="1" r:id="rId1"/>
    <sheet name="Deviation Schedule" sheetId="4" r:id="rId2"/>
    <sheet name="Design Schedule" sheetId="2" r:id="rId3"/>
    <sheet name="Information Schedule" sheetId="3" r:id="rId4"/>
  </sheets>
  <definedNames>
    <definedName name="Design_S1">'Design Schedule'!$G$9:$G$11,'Design Schedule'!$G$14:$G$17,'Design Schedule'!$G$20:$G$21,'Design Schedule'!$G$23,'Design Schedule'!$G$26:$G$27,'Design Schedule'!$G$29</definedName>
    <definedName name="Design_S2">'Design Schedule'!$G$52:$G$53,'Design Schedule'!$G$56:$G$69,'Design Schedule'!$G$73:$G$86,'Design Schedule'!$G$90:$G$103</definedName>
    <definedName name="Design_S3">'Design Schedule'!$G$107:$G$111,'Design Schedule'!$G$113:$G$117,'Design Schedule'!$G$119:$G$123</definedName>
    <definedName name="Deviations">'Deviation Schedule'!$A$4:$C$42</definedName>
    <definedName name="END">'Technical Schedule'!$A$241</definedName>
    <definedName name="Info">'Information Schedule'!$G$9:$G$10,'Information Schedule'!$G$13:$G$16,'Information Schedule'!$G$19:$G$25,'Information Schedule'!$G$28:$G$30,'Information Schedule'!$G$32,'Information Schedule'!$G$35:$G$36</definedName>
    <definedName name="Item">'Technical Schedule'!$A$7</definedName>
    <definedName name="_xlnm.Print_Area" localSheetId="2">'Design Schedule'!$A:$G</definedName>
    <definedName name="_xlnm.Print_Area" localSheetId="0">'Technical Schedule'!$A:$F</definedName>
    <definedName name="_xlnm.Print_Titles" localSheetId="2">'Design Schedule'!$1:$7</definedName>
    <definedName name="_xlnm.Print_Titles" localSheetId="3">'Information Schedule'!$1:$7</definedName>
    <definedName name="_xlnm.Print_Titles" localSheetId="0">'Technical Schedule'!$1:$7</definedName>
    <definedName name="Schedule_A">'Technical Schedule'!$E$7</definedName>
    <definedName name="Schedule_B1">'Technical Schedule'!#REF!,'Technical Schedule'!$F$25:$F$33,'Technical Schedule'!$F$14:$F$17,'Technical Schedule'!$F$21:$F$22,'Technical Schedule'!$F$15:$F$16,'Technical Schedule'!$F$70:$F$71,'Technical Schedule'!$F$48:$F$49</definedName>
    <definedName name="Schedule_B2">'Technical Schedule'!$F$52:$F$55,'Technical Schedule'!$F$58:$F$60,'Technical Schedule'!$F$63:$F$67,'Technical Schedule'!$F$44:$F$45,'Technical Schedule'!$F$74:$F$75,'Technical Schedule'!$F$79:$F$87,'Technical Schedule'!#REF!</definedName>
    <definedName name="Schedule_B3">'Technical Schedule'!$F$91:$F$92,'Technical Schedule'!$F$95:$F$97,'Technical Schedule'!$F$100:$F$102,'Technical Schedule'!$F$105:$F$108,'Technical Schedule'!$F$110,'Technical Schedule'!$F$112,'Technical Schedule'!$F$117:$F$118</definedName>
    <definedName name="Schedule_B4">'Technical Schedule'!$F$121:$F$122,'Technical Schedule'!$F$125:$F$126,'Technical Schedule'!$F$129,'Technical Schedule'!$F$132:$F$138,'Technical Schedule'!$F$141:$F$147,'Technical Schedule'!$F$150:$F$156</definedName>
    <definedName name="Schedule_B5">'Technical Schedule'!$F$159,'Technical Schedule'!$F$162:$F$164,'Technical Schedule'!$F$173:$F$175,'Technical Schedule'!$F$180,'Technical Schedule'!$F$181,'Technical Schedule'!$F$184:$F$185,'Technical Schedule'!$F$188</definedName>
    <definedName name="Schedule_B6">'Technical Schedule'!$F$190,'Technical Schedule'!$F$193:$F$197,'Technical Schedule'!$F$200:$F$202,'Technical Schedule'!$F$205,'Technical Schedule'!$F$208,'Technical Schedule'!$F$211:$F$213,'Technical Schedule'!$F$217</definedName>
    <definedName name="Schedule_B7">'Technical Schedule'!$F$220:$F$223,'Technical Schedule'!$F$226:$F$227,'Technical Schedule'!$F$230:$F$238,'Technical Schedule'!$F$240,'Technical Schedule'!$B$242:$F$251</definedName>
    <definedName name="Spec_Rev_No">'Technical Schedule'!$E$2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46" i="1" l="1"/>
  <c r="E155" i="1"/>
  <c r="E137" i="1"/>
  <c r="C44" i="1" l="1"/>
  <c r="F2" i="3"/>
  <c r="F2" i="2"/>
  <c r="E58" i="1"/>
  <c r="E60" i="1" s="1"/>
  <c r="E59" i="1" l="1"/>
</calcChain>
</file>

<file path=xl/sharedStrings.xml><?xml version="1.0" encoding="utf-8"?>
<sst xmlns="http://schemas.openxmlformats.org/spreadsheetml/2006/main" count="948" uniqueCount="448">
  <si>
    <t>Schedule A:  Purchasers specific requirements</t>
  </si>
  <si>
    <t>Schedule B: Guarantees and technical particulars of equipment offered</t>
  </si>
  <si>
    <r>
      <t>Item</t>
    </r>
    <r>
      <rPr>
        <b/>
        <sz val="10"/>
        <rFont val="Times New Roman"/>
        <family val="1"/>
      </rPr>
      <t> </t>
    </r>
  </si>
  <si>
    <t>Clause of DISSCAAD3</t>
  </si>
  <si>
    <t>Description</t>
  </si>
  <si>
    <t>Schedule A</t>
  </si>
  <si>
    <t>Schedule B</t>
  </si>
  <si>
    <t>·</t>
  </si>
  <si>
    <t>Acoustic noise level measurements</t>
  </si>
  <si>
    <t>Frequency Response Analysis Test (Factory &amp; Site)</t>
  </si>
  <si>
    <t>Yes</t>
  </si>
  <si>
    <t>Impact Recorders (Active part &amp; Tank)</t>
  </si>
  <si>
    <t>Delivery and off-loading</t>
  </si>
  <si>
    <t>Transformer delivered to:</t>
  </si>
  <si>
    <t>xxxxxxxxxx</t>
  </si>
  <si>
    <t>Date</t>
  </si>
  <si>
    <t>Off-loaded from transport vehicle and transferred to intended operating position by supplier.</t>
  </si>
  <si>
    <t>Acceleration limit in any direction</t>
  </si>
  <si>
    <t>g</t>
  </si>
  <si>
    <t>Erected ready for service</t>
  </si>
  <si>
    <t>Distance from off-loading position</t>
  </si>
  <si>
    <t>m</t>
  </si>
  <si>
    <t>Rise or fall to off-loading position</t>
  </si>
  <si>
    <t>Operating environment</t>
  </si>
  <si>
    <t>Corrosion protection</t>
  </si>
  <si>
    <t>Pollution level</t>
  </si>
  <si>
    <t>Primary</t>
  </si>
  <si>
    <t>kV r.m.s</t>
  </si>
  <si>
    <t>Secondary</t>
  </si>
  <si>
    <t>Voltage tapping range of Primary/Secondary ratio (% of the ratio on the principal tapping):</t>
  </si>
  <si>
    <t>Max</t>
  </si>
  <si>
    <t>%</t>
  </si>
  <si>
    <t>Min</t>
  </si>
  <si>
    <t>Size of steps</t>
  </si>
  <si>
    <t>Number of positions (including transition positions)</t>
  </si>
  <si>
    <t>Resulting no-load voltage appearing having MV constant</t>
  </si>
  <si>
    <t>On principal tapping</t>
  </si>
  <si>
    <t>kV</t>
  </si>
  <si>
    <t>On extreme plus tapping</t>
  </si>
  <si>
    <t>On extreme minus tapping</t>
  </si>
  <si>
    <t>Transformer Type</t>
  </si>
  <si>
    <t>Vector Group</t>
  </si>
  <si>
    <t>Type of transformer</t>
  </si>
  <si>
    <t>CORE</t>
  </si>
  <si>
    <t>Number of limbs</t>
  </si>
  <si>
    <t>Type of cooling</t>
  </si>
  <si>
    <t>Continuous rated power for all tappings</t>
  </si>
  <si>
    <t>MVA</t>
  </si>
  <si>
    <t>ONAF</t>
  </si>
  <si>
    <t>Maximum current density in windings</t>
  </si>
  <si>
    <r>
      <t xml:space="preserve">Primary (outer winding)               </t>
    </r>
    <r>
      <rPr>
        <sz val="10"/>
        <rFont val="Arial"/>
        <family val="2"/>
      </rPr>
      <t xml:space="preserve">                                             </t>
    </r>
  </si>
  <si>
    <r>
      <t>A/mm</t>
    </r>
    <r>
      <rPr>
        <vertAlign val="superscript"/>
        <sz val="10"/>
        <rFont val="Arial"/>
        <family val="2"/>
      </rPr>
      <t>2</t>
    </r>
  </si>
  <si>
    <t>Secondary (inner winding)</t>
  </si>
  <si>
    <t>Transformer losses</t>
  </si>
  <si>
    <t>(Note - No plus tolerance allowed)</t>
  </si>
  <si>
    <t>kW</t>
  </si>
  <si>
    <t>Load losses</t>
  </si>
  <si>
    <t>(Note: Loss evaluation will be performed using the average of the above three values)</t>
  </si>
  <si>
    <t>T</t>
  </si>
  <si>
    <t>Power</t>
  </si>
  <si>
    <t>Current</t>
  </si>
  <si>
    <t>A</t>
  </si>
  <si>
    <r>
      <t xml:space="preserve">Primary / Secondary impedance at 
75 </t>
    </r>
    <r>
      <rPr>
        <b/>
        <sz val="12"/>
        <rFont val="Symbol"/>
        <family val="1"/>
        <charset val="2"/>
      </rPr>
      <t>°</t>
    </r>
    <r>
      <rPr>
        <b/>
        <sz val="12"/>
        <rFont val="Arial"/>
        <family val="2"/>
      </rPr>
      <t>C at rated MVA (Refer 7.1 of Design Parameter Schedule)</t>
    </r>
  </si>
  <si>
    <t>On extreme plus tapping (maximum impedance)</t>
  </si>
  <si>
    <t>On extreme minus tapping (minimum impedance)</t>
  </si>
  <si>
    <t>Primary / Secondary tolerances applicable to guaranteed impedances</t>
  </si>
  <si>
    <t>IEC</t>
  </si>
  <si>
    <t>On extreme minus tapping  (plus tolerance / minus tolerance)</t>
  </si>
  <si>
    <t>+10 / -0</t>
  </si>
  <si>
    <t>Temperature rises at altitude of 1 800 m</t>
  </si>
  <si>
    <r>
      <t xml:space="preserve">Top oil                                                 </t>
    </r>
    <r>
      <rPr>
        <sz val="10"/>
        <rFont val="Symbol"/>
        <family val="1"/>
        <charset val="2"/>
      </rPr>
      <t/>
    </r>
  </si>
  <si>
    <t>Windings (by resistance)</t>
  </si>
  <si>
    <t>Hotspot of winding</t>
  </si>
  <si>
    <t>Hotspot of metal parts in contact with oil</t>
  </si>
  <si>
    <t>Maximum acoustic noise</t>
  </si>
  <si>
    <t>dB(A)</t>
  </si>
  <si>
    <t>Minimum insulation for windings</t>
  </si>
  <si>
    <t>(Note - Provide detailed test plan for evaluation)</t>
  </si>
  <si>
    <t>Impulse withstand test voltage for line terminal:</t>
  </si>
  <si>
    <t>kV peak</t>
  </si>
  <si>
    <t>Sixty-second, separate source</t>
  </si>
  <si>
    <t>Sixty-second, induced-overvoltage withstand test voltages</t>
  </si>
  <si>
    <t>Primary to earth</t>
  </si>
  <si>
    <t>Main terminals &amp; Bushing</t>
  </si>
  <si>
    <t>Type</t>
  </si>
  <si>
    <t>Details of Primary bushing / terminal</t>
  </si>
  <si>
    <t>22.2.1</t>
  </si>
  <si>
    <t>Make &amp; Model</t>
  </si>
  <si>
    <t>22.2.2</t>
  </si>
  <si>
    <t>Stem size (dia x length)</t>
  </si>
  <si>
    <t>mm</t>
  </si>
  <si>
    <t>26 x 125</t>
  </si>
  <si>
    <t>Power frequency withstand voltage</t>
  </si>
  <si>
    <t>Details of Secondary bushing / terminal</t>
  </si>
  <si>
    <t>Physical arrangement</t>
  </si>
  <si>
    <t>Overall dimensions of complete unit</t>
  </si>
  <si>
    <t>Height</t>
  </si>
  <si>
    <t>Length</t>
  </si>
  <si>
    <t>Width</t>
  </si>
  <si>
    <t>Overall dimensions of tank only</t>
  </si>
  <si>
    <t>Base plate type (flat / prefabricated)</t>
  </si>
  <si>
    <t>Base plate thickness</t>
  </si>
  <si>
    <t>Cooling equipment</t>
  </si>
  <si>
    <t>Radiators</t>
  </si>
  <si>
    <t>Material Type  (Cooler tubes / press sheet radiators)</t>
  </si>
  <si>
    <t>Material thickness</t>
  </si>
  <si>
    <t>Motors (Forced cooling)</t>
  </si>
  <si>
    <t>Make</t>
  </si>
  <si>
    <t>Safe withstand vacuum at sea level</t>
  </si>
  <si>
    <t>kPA</t>
  </si>
  <si>
    <t>Tap-changers</t>
  </si>
  <si>
    <t>Tap-changer</t>
  </si>
  <si>
    <t>Manufacturer</t>
  </si>
  <si>
    <t>Model Number</t>
  </si>
  <si>
    <t>Precise electrical location of tappings</t>
  </si>
  <si>
    <t>Diagrammatic arrangement shown on Drawing No.</t>
  </si>
  <si>
    <t>Number of maintenance free operations</t>
  </si>
  <si>
    <t>Nominal 50 Hz ratings of tap-changer:</t>
  </si>
  <si>
    <t>Voltage</t>
  </si>
  <si>
    <t>Insulation levels of tap-changer</t>
  </si>
  <si>
    <t>phase-to-phase</t>
  </si>
  <si>
    <t>Tap-changer 50 Hz withstand</t>
  </si>
  <si>
    <t>Tap-changer contacts</t>
  </si>
  <si>
    <t>Selector</t>
  </si>
  <si>
    <t>kV/A</t>
  </si>
  <si>
    <t>Selector switch</t>
  </si>
  <si>
    <t>Diverter switch</t>
  </si>
  <si>
    <t>Tap-changer transition resistor</t>
  </si>
  <si>
    <t>Tap-changer driving motor</t>
  </si>
  <si>
    <t>Type of driving motor</t>
  </si>
  <si>
    <t>Supply voltage to motor</t>
  </si>
  <si>
    <t>V a.c</t>
  </si>
  <si>
    <t>Drawings &amp; Manuals</t>
  </si>
  <si>
    <t>Quantity of Manuals (hard copy + electronic)</t>
  </si>
  <si>
    <t>Indicating and protective devices</t>
  </si>
  <si>
    <t>Tap-changer protective device (detail)</t>
  </si>
  <si>
    <t>Specify Type</t>
  </si>
  <si>
    <t>Pressure relief device</t>
  </si>
  <si>
    <t>Oil- and gas-actuated relay</t>
  </si>
  <si>
    <t>Conservator bag required</t>
  </si>
  <si>
    <t>Conservator bag type</t>
  </si>
  <si>
    <t>Dehydrating breathers</t>
  </si>
  <si>
    <t>Oil level indicators</t>
  </si>
  <si>
    <t>Oil temperature thermometer</t>
  </si>
  <si>
    <t>Winding temperature thermometer(s)</t>
  </si>
  <si>
    <t>Schedule of type test &amp; routine test certificates submitted</t>
  </si>
  <si>
    <t>Spares recommended by manufacturer (Provide detailed list)</t>
  </si>
  <si>
    <t>Core Steel</t>
  </si>
  <si>
    <t>Manufacturer of core steel</t>
  </si>
  <si>
    <t>Grade of core steel</t>
  </si>
  <si>
    <t>Thickness of core steel</t>
  </si>
  <si>
    <t>Core dimensions</t>
  </si>
  <si>
    <t>Window height</t>
  </si>
  <si>
    <t>[WH]</t>
  </si>
  <si>
    <t>Distance between core limb centres</t>
  </si>
  <si>
    <t>[CL]</t>
  </si>
  <si>
    <t>[D]</t>
  </si>
  <si>
    <t>Filling Factor</t>
  </si>
  <si>
    <t>Cross sectional areas</t>
  </si>
  <si>
    <t>Wound limbs</t>
  </si>
  <si>
    <r>
      <t>mm</t>
    </r>
    <r>
      <rPr>
        <vertAlign val="superscript"/>
        <sz val="10"/>
        <rFont val="Arial"/>
        <family val="2"/>
      </rPr>
      <t>2</t>
    </r>
  </si>
  <si>
    <t>Yoke</t>
  </si>
  <si>
    <t>Total core mass</t>
  </si>
  <si>
    <t>kg</t>
  </si>
  <si>
    <r>
      <t>The design flux density at U</t>
    </r>
    <r>
      <rPr>
        <b/>
        <vertAlign val="subscript"/>
        <sz val="12"/>
        <rFont val="Arial"/>
        <family val="2"/>
      </rPr>
      <t>n</t>
    </r>
    <r>
      <rPr>
        <b/>
        <sz val="12"/>
        <rFont val="Arial"/>
        <family val="2"/>
      </rPr>
      <t xml:space="preserve"> for:</t>
    </r>
  </si>
  <si>
    <t>Volts/turn at the above flux densities</t>
  </si>
  <si>
    <t>V/turn</t>
  </si>
  <si>
    <t>Winding design</t>
  </si>
  <si>
    <t>Conductor Yield strength</t>
  </si>
  <si>
    <t>Winding 1</t>
  </si>
  <si>
    <t>LV</t>
  </si>
  <si>
    <t>Number of turns</t>
  </si>
  <si>
    <t>Conductor insulation</t>
  </si>
  <si>
    <t>Current density</t>
  </si>
  <si>
    <t>Winding 2</t>
  </si>
  <si>
    <t>HV</t>
  </si>
  <si>
    <t>7.3.1</t>
  </si>
  <si>
    <t>7.3.2</t>
  </si>
  <si>
    <t>7.3.3</t>
  </si>
  <si>
    <t>7.3.4</t>
  </si>
  <si>
    <t>7.3.5</t>
  </si>
  <si>
    <t>7.3.6</t>
  </si>
  <si>
    <t>7.3.7</t>
  </si>
  <si>
    <t>7.3.8</t>
  </si>
  <si>
    <t>7.3.9</t>
  </si>
  <si>
    <t>7.3.10</t>
  </si>
  <si>
    <t>7.3.11</t>
  </si>
  <si>
    <t>7.3.12</t>
  </si>
  <si>
    <t>Winding 3</t>
  </si>
  <si>
    <t>TAP</t>
  </si>
  <si>
    <t>7.4.1</t>
  </si>
  <si>
    <t>7.4.2</t>
  </si>
  <si>
    <t>7.4.3</t>
  </si>
  <si>
    <t>7.4.4</t>
  </si>
  <si>
    <t>7.4.5</t>
  </si>
  <si>
    <t>7.4.6</t>
  </si>
  <si>
    <t>7.4.7</t>
  </si>
  <si>
    <t>7.4.8</t>
  </si>
  <si>
    <t>7.4.9</t>
  </si>
  <si>
    <t>7.4.10</t>
  </si>
  <si>
    <t>7.4.11</t>
  </si>
  <si>
    <t>7.4.12</t>
  </si>
  <si>
    <t>Number of barriers</t>
  </si>
  <si>
    <t>Barrier thickness</t>
  </si>
  <si>
    <t>Distance from windings</t>
  </si>
  <si>
    <t>Distance between barriers</t>
  </si>
  <si>
    <t>Transformer general information</t>
  </si>
  <si>
    <t>Place of manufacture</t>
  </si>
  <si>
    <t>Oil quantities:</t>
  </si>
  <si>
    <t>Transformer tank</t>
  </si>
  <si>
    <t>l</t>
  </si>
  <si>
    <t>Conservator (Main &amp; tap-changer)</t>
  </si>
  <si>
    <t>Masses</t>
  </si>
  <si>
    <t>Mass of core steel</t>
  </si>
  <si>
    <t>Total dry insulation mass</t>
  </si>
  <si>
    <t>Total mass of active part</t>
  </si>
  <si>
    <t>Mass of tank and fittings</t>
  </si>
  <si>
    <t>Mass of coolers</t>
  </si>
  <si>
    <t>Mass of oil</t>
  </si>
  <si>
    <t>Greatest transportation mass</t>
  </si>
  <si>
    <t>Primary / Secondary zero sequence impedances</t>
  </si>
  <si>
    <t>Filling medium for transport</t>
  </si>
  <si>
    <t>Training of purchaser’s staff</t>
  </si>
  <si>
    <t>Training provided on components</t>
  </si>
  <si>
    <t>Details provided of how training is going to be conducted on purchase’s staff?</t>
  </si>
  <si>
    <t>Temperature rise tests</t>
  </si>
  <si>
    <t>Determination of capacitances, windings to earth &amp; between windings</t>
  </si>
  <si>
    <t>Very Heavy</t>
  </si>
  <si>
    <t>Losses for cooling equipment (Fans)</t>
  </si>
  <si>
    <t>Current Rating (incl 20% overcurrent)</t>
  </si>
  <si>
    <t>Current (non-vacuum type)</t>
  </si>
  <si>
    <t>Current (vacuum type)</t>
  </si>
  <si>
    <t>Core Diameter</t>
  </si>
  <si>
    <t>7.3.13</t>
  </si>
  <si>
    <t>7.3.14</t>
  </si>
  <si>
    <t>7.4.13</t>
  </si>
  <si>
    <t>7.4.14</t>
  </si>
  <si>
    <t>Deviation schedule</t>
  </si>
  <si>
    <t>Any deviations offered to this specification shall be listed below with reasons for deviation.  In addition, evidence shall be provided that the proposed deviation will at least be more cost-effective that that specified by Eskom.</t>
  </si>
  <si>
    <t>Item</t>
  </si>
  <si>
    <t>Clause</t>
  </si>
  <si>
    <t>Proposed deviation</t>
  </si>
  <si>
    <t>Winding arrangement (CORE / LV / HV / TAP)</t>
  </si>
  <si>
    <r>
      <t>N/mm</t>
    </r>
    <r>
      <rPr>
        <vertAlign val="superscript"/>
        <sz val="10"/>
        <rFont val="Arial"/>
        <family val="2"/>
      </rPr>
      <t>2</t>
    </r>
  </si>
  <si>
    <t>7.5.1</t>
  </si>
  <si>
    <t>7.5.2</t>
  </si>
  <si>
    <t>7.5.3</t>
  </si>
  <si>
    <t>7.5.4</t>
  </si>
  <si>
    <t>7.5.5</t>
  </si>
  <si>
    <t>7.5.6</t>
  </si>
  <si>
    <t>7.5.7</t>
  </si>
  <si>
    <t>7.5.8</t>
  </si>
  <si>
    <t>7.5.9</t>
  </si>
  <si>
    <t>7.5.10</t>
  </si>
  <si>
    <t>7.5.11</t>
  </si>
  <si>
    <t>7.5.12</t>
  </si>
  <si>
    <t>7.5.13</t>
  </si>
  <si>
    <t>7.5.14</t>
  </si>
  <si>
    <t>Inter-winding Insulation</t>
  </si>
  <si>
    <t>8.1.1</t>
  </si>
  <si>
    <t>8.1.2</t>
  </si>
  <si>
    <t>8.1.3</t>
  </si>
  <si>
    <t>8.1.4</t>
  </si>
  <si>
    <t>8.2.1</t>
  </si>
  <si>
    <t>8.2.2</t>
  </si>
  <si>
    <t>8.2.3</t>
  </si>
  <si>
    <t>8.2.4</t>
  </si>
  <si>
    <t>8.3.1</t>
  </si>
  <si>
    <t>8.3.2</t>
  </si>
  <si>
    <t>8.3.3</t>
  </si>
  <si>
    <t>8.3.4</t>
  </si>
  <si>
    <t>HV winding to TAP winding</t>
  </si>
  <si>
    <t>LV winding to HV winding</t>
  </si>
  <si>
    <t>CORE - LV winding</t>
  </si>
  <si>
    <t>Purchasing details</t>
  </si>
  <si>
    <t>SAP No</t>
  </si>
  <si>
    <t>20.2.1</t>
  </si>
  <si>
    <t>20.2.2</t>
  </si>
  <si>
    <t>20.3.1</t>
  </si>
  <si>
    <t>20.3.2</t>
  </si>
  <si>
    <t>21.2.1</t>
  </si>
  <si>
    <t>21.2.2</t>
  </si>
  <si>
    <t>21.2.3</t>
  </si>
  <si>
    <t>21.3.1</t>
  </si>
  <si>
    <t>21.3.2</t>
  </si>
  <si>
    <t>21.3.3</t>
  </si>
  <si>
    <t>Transformer oil type</t>
  </si>
  <si>
    <t xml:space="preserve">         </t>
  </si>
  <si>
    <t>Supplier</t>
  </si>
  <si>
    <t>Name (Print)</t>
  </si>
  <si>
    <t>Sign</t>
  </si>
  <si>
    <t>Factory</t>
  </si>
  <si>
    <t>Eskom</t>
  </si>
  <si>
    <t>SIGNATURES</t>
  </si>
  <si>
    <t>Heavy Duty Type</t>
  </si>
  <si>
    <t>Compliance with Figure 2 &amp; 3</t>
  </si>
  <si>
    <t>Value of tie-in resistor</t>
  </si>
  <si>
    <t>W</t>
  </si>
  <si>
    <t>Tie-in Resistor used?</t>
  </si>
  <si>
    <t>Yes/No</t>
  </si>
  <si>
    <r>
      <t>Rated voltage (U</t>
    </r>
    <r>
      <rPr>
        <b/>
        <vertAlign val="subscript"/>
        <sz val="12"/>
        <rFont val="Arial"/>
        <family val="2"/>
      </rPr>
      <t>n</t>
    </r>
    <r>
      <rPr>
        <b/>
        <sz val="12"/>
        <rFont val="Arial"/>
        <family val="2"/>
      </rPr>
      <t>) on principal tapping</t>
    </r>
  </si>
  <si>
    <t>Winding Arrangement (Core/Secondary/Primary/Regulating)</t>
  </si>
  <si>
    <t>As Specified</t>
  </si>
  <si>
    <t>No load losses (Maximum rated power)</t>
  </si>
  <si>
    <t>Zero sequence impedance measurement for three winding transformers</t>
  </si>
  <si>
    <t>-  Extreme Plus tap position</t>
  </si>
  <si>
    <t>-  Nominal tap position</t>
  </si>
  <si>
    <t>-  Extreme Minus tap position</t>
  </si>
  <si>
    <t>- @ 90%</t>
  </si>
  <si>
    <t>- @ 100% (This value will be used in fin evaluation)</t>
  </si>
  <si>
    <t>- @ 110%</t>
  </si>
  <si>
    <t>12.1.1</t>
  </si>
  <si>
    <t>12.1.2</t>
  </si>
  <si>
    <t>12.1.3</t>
  </si>
  <si>
    <t>12.2.1</t>
  </si>
  <si>
    <t>12.2.2</t>
  </si>
  <si>
    <t>12.2.3</t>
  </si>
  <si>
    <t>Total Creepage</t>
  </si>
  <si>
    <t>Protected Creepage (&lt;50% of Total Creepage)</t>
  </si>
  <si>
    <t>Works Info</t>
  </si>
  <si>
    <t>N/A</t>
  </si>
  <si>
    <t>ONAN</t>
  </si>
  <si>
    <t>Outdoor</t>
  </si>
  <si>
    <t>Y-neutral end</t>
  </si>
  <si>
    <t>240-68973110</t>
  </si>
  <si>
    <t>Class 1</t>
  </si>
  <si>
    <t>Erection</t>
  </si>
  <si>
    <t>xxxxxxxxxxxx</t>
  </si>
  <si>
    <t>5 + 1</t>
  </si>
  <si>
    <t>Quantity of drawings as per 3.2.2</t>
  </si>
  <si>
    <t>n/a</t>
  </si>
  <si>
    <t>Lighning Impulse Test</t>
  </si>
  <si>
    <t>Chopped Impulse Test</t>
  </si>
  <si>
    <t>Routine</t>
  </si>
  <si>
    <t>Class</t>
  </si>
  <si>
    <t>Insulation resistance to earth</t>
  </si>
  <si>
    <t>&lt; 73</t>
  </si>
  <si>
    <t>YES</t>
  </si>
  <si>
    <t>240-75661431</t>
  </si>
  <si>
    <t xml:space="preserve">Design Parameter Schedules </t>
  </si>
  <si>
    <t>General Information Schedule</t>
  </si>
  <si>
    <t>On tank</t>
  </si>
  <si>
    <t>4 layers x 4 mm layer (Total 16 mm) of Malthoid</t>
  </si>
  <si>
    <t>Tests (Type Tests are for first of design units only, although Eskom has a right to request this for any transformer)</t>
  </si>
  <si>
    <t>Short duration AC tests  with partial discharge measurements</t>
  </si>
  <si>
    <t>Low Voltage Tests</t>
  </si>
  <si>
    <t>Ratio</t>
  </si>
  <si>
    <t>Magnetisation</t>
  </si>
  <si>
    <t>Winding DC resistance on all taps</t>
  </si>
  <si>
    <t>Impedance on extreme plus, nominal and extreme minus tap positions</t>
  </si>
  <si>
    <t>Bushings tan delta and capacitance</t>
  </si>
  <si>
    <t>Overall winding insulation (tan delta and capacitance)</t>
  </si>
  <si>
    <t>4.8.1</t>
  </si>
  <si>
    <t>4.8.2</t>
  </si>
  <si>
    <t>4.8.3</t>
  </si>
  <si>
    <t>4.8.4</t>
  </si>
  <si>
    <t>4.8.5</t>
  </si>
  <si>
    <t>4.8.6</t>
  </si>
  <si>
    <t>4.8.7</t>
  </si>
  <si>
    <t>4.8.8</t>
  </si>
  <si>
    <t>Current Transformer Magnetisation and ratio test</t>
  </si>
  <si>
    <t>4.8.9</t>
  </si>
  <si>
    <t>°K</t>
  </si>
  <si>
    <t>&lt; 80</t>
  </si>
  <si>
    <t>19.1.1</t>
  </si>
  <si>
    <t>19.1.2</t>
  </si>
  <si>
    <t>19.2.1</t>
  </si>
  <si>
    <t>19.2.2</t>
  </si>
  <si>
    <t>19.3.1</t>
  </si>
  <si>
    <t>19.3.2</t>
  </si>
  <si>
    <t>20.2.3</t>
  </si>
  <si>
    <t>20.2.4</t>
  </si>
  <si>
    <t>20.2.5</t>
  </si>
  <si>
    <t>20.2.6</t>
  </si>
  <si>
    <t>20.2.7</t>
  </si>
  <si>
    <t>20.3.3</t>
  </si>
  <si>
    <t>20.3.4</t>
  </si>
  <si>
    <t>20.3.5</t>
  </si>
  <si>
    <t>20.3.6</t>
  </si>
  <si>
    <t>20.3.7</t>
  </si>
  <si>
    <t>20.4.1</t>
  </si>
  <si>
    <t>20.4.2</t>
  </si>
  <si>
    <t>20.4.3</t>
  </si>
  <si>
    <t>20.4.4</t>
  </si>
  <si>
    <t>20.4.5</t>
  </si>
  <si>
    <t>20.4.6</t>
  </si>
  <si>
    <t>20.4.7</t>
  </si>
  <si>
    <t>22.1.1</t>
  </si>
  <si>
    <t>22.1.2</t>
  </si>
  <si>
    <t>25.2.1</t>
  </si>
  <si>
    <t>25.2.2</t>
  </si>
  <si>
    <t>25.2.3</t>
  </si>
  <si>
    <t>25.2.4</t>
  </si>
  <si>
    <t>25.2.5</t>
  </si>
  <si>
    <t>25.3.1</t>
  </si>
  <si>
    <t>25.3.2</t>
  </si>
  <si>
    <t>25.3.3</t>
  </si>
  <si>
    <t>25.4.1</t>
  </si>
  <si>
    <t>25.5.1</t>
  </si>
  <si>
    <t>25.6.1</t>
  </si>
  <si>
    <t>25.6.2</t>
  </si>
  <si>
    <t>25.6.3</t>
  </si>
  <si>
    <t>25.6.4</t>
  </si>
  <si>
    <t>25.6.5</t>
  </si>
  <si>
    <t>25.8.1</t>
  </si>
  <si>
    <t>25.8.2</t>
  </si>
  <si>
    <t>25.8.3</t>
  </si>
  <si>
    <t>As per Eskom specification 240-56063871</t>
  </si>
  <si>
    <t>As per Eskom specification 240-56063908</t>
  </si>
  <si>
    <t>NO</t>
  </si>
  <si>
    <t>As per Eskom specification 240-56062529</t>
  </si>
  <si>
    <t>As per specification    240-56356191</t>
  </si>
  <si>
    <t>Digital</t>
  </si>
  <si>
    <t xml:space="preserve">Transport dimensions </t>
  </si>
  <si>
    <t>Weight</t>
  </si>
  <si>
    <t>xxxxxxxx</t>
  </si>
  <si>
    <t>21.3.4</t>
  </si>
  <si>
    <t>21.4.1</t>
  </si>
  <si>
    <t>21.4.2</t>
  </si>
  <si>
    <t>21.4.3</t>
  </si>
  <si>
    <t>Type of winding (layer, helical, disk, interleaved disk, inter-shielded disk)</t>
  </si>
  <si>
    <t>Inner diameter</t>
  </si>
  <si>
    <t>Outer diameter</t>
  </si>
  <si>
    <t xml:space="preserve">Radial build </t>
  </si>
  <si>
    <t>Electrical height</t>
  </si>
  <si>
    <t xml:space="preserve">Magnetic height </t>
  </si>
  <si>
    <t>Conductor size, number and configuration</t>
  </si>
  <si>
    <t xml:space="preserve">Gradient winding - oil </t>
  </si>
  <si>
    <t>Number,width, and thickness of support spacers per turn</t>
  </si>
  <si>
    <t>Total copper mass</t>
  </si>
  <si>
    <t>A/mm2</t>
  </si>
  <si>
    <t xml:space="preserve">· Dry insulation mass </t>
  </si>
  <si>
    <t xml:space="preserve">· Total conductor mass  </t>
  </si>
  <si>
    <t>7.3.15</t>
  </si>
  <si>
    <t>7.4.15</t>
  </si>
  <si>
    <t>7.5.15</t>
  </si>
  <si>
    <t>Phase to phase</t>
  </si>
  <si>
    <t>Details of Neutral terminal</t>
  </si>
  <si>
    <t>Special</t>
  </si>
  <si>
    <t>As per Eskom specification 240-56030674</t>
  </si>
  <si>
    <t>Impulse withstand voltage at 1800m</t>
  </si>
  <si>
    <t>as per IEC</t>
  </si>
  <si>
    <t>OLTC</t>
  </si>
  <si>
    <t>YNd1</t>
  </si>
  <si>
    <t>&gt;93</t>
  </si>
  <si>
    <t>38 x 125</t>
  </si>
  <si>
    <t>Technical Schedules A and B for a 1.25MVA, 88/6.6kV YNd1 Power Transformer</t>
  </si>
  <si>
    <t>&gt;5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</si>
</sst>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&quot;&gt; &quot;0.0"/>
    <numFmt numFmtId="166" formatCode="&quot;&gt; &quot;0"/>
    <numFmt numFmtId="167" formatCode="0,000"/>
    <numFmt numFmtId="168" formatCode="0000000"/>
  </numFmts>
  <fonts count="23" x14ac:knownFonts="1">
    <font>
      <sz val="10"/>
      <name val="Arial"/>
    </font>
    <font>
      <sz val="10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b/>
      <sz val="10"/>
      <name val="Times New Roman"/>
      <family val="1"/>
    </font>
    <font>
      <sz val="12"/>
      <name val="Arial"/>
      <family val="2"/>
    </font>
    <font>
      <b/>
      <sz val="12"/>
      <name val="Arial"/>
      <family val="2"/>
    </font>
    <font>
      <sz val="10"/>
      <name val="Symbol"/>
      <family val="1"/>
      <charset val="2"/>
    </font>
    <font>
      <b/>
      <vertAlign val="subscript"/>
      <sz val="12"/>
      <name val="Arial"/>
      <family val="2"/>
    </font>
    <font>
      <vertAlign val="superscript"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Symbol"/>
      <family val="1"/>
      <charset val="2"/>
    </font>
    <font>
      <sz val="10"/>
      <name val="Times New Roman"/>
      <family val="1"/>
    </font>
    <font>
      <sz val="12"/>
      <name val="Times New Roman"/>
      <family val="1"/>
    </font>
    <font>
      <b/>
      <sz val="13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sz val="11"/>
      <name val="Arial"/>
      <family val="2"/>
    </font>
    <font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8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365">
    <xf numFmtId="0" fontId="0" fillId="0" borderId="0" xfId="0"/>
    <xf numFmtId="0" fontId="2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right" vertical="top" wrapText="1"/>
    </xf>
    <xf numFmtId="0" fontId="1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8" fillId="0" borderId="0" xfId="0" applyFont="1" applyBorder="1" applyAlignment="1">
      <alignment vertical="top" wrapText="1"/>
    </xf>
    <xf numFmtId="0" fontId="9" fillId="0" borderId="7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right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5" fillId="0" borderId="13" xfId="0" applyFont="1" applyBorder="1" applyAlignment="1">
      <alignment vertical="top" wrapText="1"/>
    </xf>
    <xf numFmtId="0" fontId="5" fillId="0" borderId="14" xfId="0" applyFont="1" applyBorder="1" applyAlignment="1">
      <alignment horizontal="justify" vertical="top" wrapText="1"/>
    </xf>
    <xf numFmtId="0" fontId="5" fillId="0" borderId="15" xfId="0" applyFont="1" applyBorder="1" applyAlignment="1">
      <alignment horizontal="right" vertical="top" wrapText="1"/>
    </xf>
    <xf numFmtId="0" fontId="6" fillId="0" borderId="12" xfId="0" applyFont="1" applyBorder="1" applyAlignment="1">
      <alignment horizontal="center" vertical="top" wrapText="1"/>
    </xf>
    <xf numFmtId="0" fontId="5" fillId="0" borderId="16" xfId="0" applyFont="1" applyBorder="1" applyAlignment="1">
      <alignment horizontal="center" vertical="top" wrapText="1"/>
    </xf>
    <xf numFmtId="0" fontId="9" fillId="0" borderId="17" xfId="0" applyFont="1" applyBorder="1" applyAlignment="1">
      <alignment horizontal="left" vertical="top" wrapText="1"/>
    </xf>
    <xf numFmtId="0" fontId="5" fillId="0" borderId="18" xfId="0" applyFont="1" applyBorder="1" applyAlignment="1">
      <alignment horizontal="right" vertical="top" wrapText="1"/>
    </xf>
    <xf numFmtId="0" fontId="5" fillId="0" borderId="19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4" fillId="0" borderId="21" xfId="0" applyFont="1" applyBorder="1" applyAlignment="1">
      <alignment horizontal="justify" vertical="top" wrapText="1"/>
    </xf>
    <xf numFmtId="0" fontId="4" fillId="0" borderId="22" xfId="0" applyFont="1" applyBorder="1" applyAlignment="1">
      <alignment horizontal="right" vertical="top" wrapText="1"/>
    </xf>
    <xf numFmtId="0" fontId="1" fillId="0" borderId="23" xfId="0" applyFont="1" applyBorder="1" applyAlignment="1">
      <alignment horizontal="center" vertical="top" wrapText="1"/>
    </xf>
    <xf numFmtId="0" fontId="4" fillId="0" borderId="24" xfId="0" applyFont="1" applyBorder="1" applyAlignment="1">
      <alignment horizontal="justify" vertical="top" wrapText="1"/>
    </xf>
    <xf numFmtId="0" fontId="4" fillId="0" borderId="25" xfId="0" applyFont="1" applyBorder="1" applyAlignment="1">
      <alignment horizontal="right" vertical="top" wrapText="1"/>
    </xf>
    <xf numFmtId="0" fontId="1" fillId="0" borderId="26" xfId="0" applyFont="1" applyBorder="1" applyAlignment="1">
      <alignment horizontal="center" vertical="top" wrapText="1"/>
    </xf>
    <xf numFmtId="0" fontId="1" fillId="0" borderId="0" xfId="0" applyFont="1" applyFill="1" applyBorder="1" applyAlignment="1">
      <alignment vertical="top" wrapText="1"/>
    </xf>
    <xf numFmtId="0" fontId="4" fillId="0" borderId="27" xfId="0" applyFont="1" applyBorder="1" applyAlignment="1">
      <alignment horizontal="left" vertical="top" wrapText="1"/>
    </xf>
    <xf numFmtId="0" fontId="4" fillId="0" borderId="28" xfId="0" applyFont="1" applyBorder="1" applyAlignment="1">
      <alignment horizontal="left" vertical="top" wrapText="1"/>
    </xf>
    <xf numFmtId="0" fontId="1" fillId="0" borderId="28" xfId="0" applyFont="1" applyBorder="1" applyAlignment="1">
      <alignment horizontal="center" vertical="top" wrapText="1"/>
    </xf>
    <xf numFmtId="0" fontId="5" fillId="0" borderId="29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3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3" xfId="0" applyFont="1" applyBorder="1" applyAlignment="1">
      <alignment vertical="top" wrapText="1"/>
    </xf>
    <xf numFmtId="0" fontId="4" fillId="0" borderId="14" xfId="0" applyFont="1" applyBorder="1" applyAlignment="1">
      <alignment horizontal="justify" vertical="top" wrapText="1"/>
    </xf>
    <xf numFmtId="0" fontId="4" fillId="0" borderId="15" xfId="0" applyFont="1" applyBorder="1" applyAlignment="1">
      <alignment horizontal="right" vertical="top" wrapText="1"/>
    </xf>
    <xf numFmtId="0" fontId="4" fillId="0" borderId="19" xfId="0" applyFont="1" applyBorder="1" applyAlignment="1">
      <alignment horizontal="center" vertical="top" wrapText="1"/>
    </xf>
    <xf numFmtId="0" fontId="4" fillId="0" borderId="20" xfId="0" applyFont="1" applyBorder="1" applyAlignment="1">
      <alignment horizontal="center" vertical="top" wrapText="1"/>
    </xf>
    <xf numFmtId="0" fontId="4" fillId="0" borderId="21" xfId="0" applyFont="1" applyBorder="1" applyAlignment="1">
      <alignment vertical="top" wrapText="1"/>
    </xf>
    <xf numFmtId="0" fontId="4" fillId="0" borderId="24" xfId="0" applyFont="1" applyBorder="1" applyAlignment="1">
      <alignment vertical="top" wrapText="1"/>
    </xf>
    <xf numFmtId="164" fontId="1" fillId="0" borderId="26" xfId="0" applyNumberFormat="1" applyFont="1" applyBorder="1" applyAlignment="1">
      <alignment horizontal="center" vertical="top" wrapText="1"/>
    </xf>
    <xf numFmtId="0" fontId="9" fillId="0" borderId="27" xfId="0" applyFont="1" applyBorder="1" applyAlignment="1">
      <alignment horizontal="left" vertical="top" wrapText="1"/>
    </xf>
    <xf numFmtId="0" fontId="5" fillId="0" borderId="32" xfId="0" applyFont="1" applyBorder="1" applyAlignment="1">
      <alignment horizontal="right" vertical="top" wrapText="1"/>
    </xf>
    <xf numFmtId="0" fontId="5" fillId="0" borderId="28" xfId="0" applyFont="1" applyBorder="1" applyAlignment="1">
      <alignment horizontal="center" vertical="top" wrapText="1"/>
    </xf>
    <xf numFmtId="0" fontId="4" fillId="0" borderId="28" xfId="0" applyFont="1" applyBorder="1" applyAlignment="1">
      <alignment horizontal="center" vertical="top" wrapText="1"/>
    </xf>
    <xf numFmtId="0" fontId="4" fillId="0" borderId="29" xfId="0" applyFont="1" applyBorder="1" applyAlignment="1">
      <alignment horizontal="center" vertical="top" wrapText="1"/>
    </xf>
    <xf numFmtId="0" fontId="10" fillId="0" borderId="33" xfId="0" applyFont="1" applyBorder="1" applyAlignment="1">
      <alignment horizontal="center" vertical="top" wrapText="1"/>
    </xf>
    <xf numFmtId="0" fontId="4" fillId="0" borderId="32" xfId="0" applyFont="1" applyBorder="1" applyAlignment="1">
      <alignment horizontal="right" vertical="top" wrapText="1"/>
    </xf>
    <xf numFmtId="0" fontId="4" fillId="0" borderId="34" xfId="0" applyFont="1" applyBorder="1" applyAlignment="1">
      <alignment horizontal="left" vertical="top" wrapText="1"/>
    </xf>
    <xf numFmtId="0" fontId="4" fillId="0" borderId="35" xfId="0" applyFont="1" applyBorder="1" applyAlignment="1">
      <alignment horizontal="left" vertical="top" wrapText="1"/>
    </xf>
    <xf numFmtId="0" fontId="4" fillId="0" borderId="36" xfId="0" applyFont="1" applyBorder="1" applyAlignment="1">
      <alignment vertical="top" wrapText="1"/>
    </xf>
    <xf numFmtId="0" fontId="1" fillId="0" borderId="35" xfId="0" applyFont="1" applyBorder="1" applyAlignment="1">
      <alignment horizontal="center" vertical="top" wrapText="1"/>
    </xf>
    <xf numFmtId="0" fontId="5" fillId="0" borderId="37" xfId="0" applyFont="1" applyBorder="1" applyAlignment="1">
      <alignment horizontal="center" vertical="top" wrapText="1"/>
    </xf>
    <xf numFmtId="0" fontId="5" fillId="0" borderId="27" xfId="0" applyFont="1" applyBorder="1" applyAlignment="1">
      <alignment horizontal="left" vertical="top" wrapText="1"/>
    </xf>
    <xf numFmtId="0" fontId="6" fillId="0" borderId="28" xfId="0" applyFont="1" applyBorder="1" applyAlignment="1">
      <alignment horizontal="center" vertical="top" wrapText="1"/>
    </xf>
    <xf numFmtId="0" fontId="13" fillId="0" borderId="0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5" fillId="0" borderId="14" xfId="0" applyFont="1" applyBorder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14" fillId="0" borderId="0" xfId="0" applyFont="1" applyBorder="1" applyAlignment="1">
      <alignment vertical="top" wrapText="1"/>
    </xf>
    <xf numFmtId="0" fontId="4" fillId="0" borderId="38" xfId="0" applyFont="1" applyBorder="1" applyAlignment="1">
      <alignment vertical="top" wrapText="1"/>
    </xf>
    <xf numFmtId="0" fontId="4" fillId="0" borderId="39" xfId="0" applyFont="1" applyBorder="1" applyAlignment="1">
      <alignment horizontal="right" vertical="top" wrapText="1"/>
    </xf>
    <xf numFmtId="0" fontId="5" fillId="0" borderId="40" xfId="0" applyFont="1" applyBorder="1" applyAlignment="1">
      <alignment horizontal="center" vertical="top" wrapText="1"/>
    </xf>
    <xf numFmtId="1" fontId="4" fillId="0" borderId="28" xfId="0" applyNumberFormat="1" applyFont="1" applyBorder="1" applyAlignment="1">
      <alignment horizontal="center" vertical="top" wrapText="1"/>
    </xf>
    <xf numFmtId="0" fontId="4" fillId="0" borderId="0" xfId="0" applyFont="1" applyFill="1" applyBorder="1" applyAlignment="1">
      <alignment vertical="top" wrapText="1"/>
    </xf>
    <xf numFmtId="0" fontId="1" fillId="0" borderId="33" xfId="0" applyFont="1" applyBorder="1" applyAlignment="1">
      <alignment vertical="top" wrapText="1"/>
    </xf>
    <xf numFmtId="0" fontId="5" fillId="0" borderId="21" xfId="0" applyFont="1" applyBorder="1" applyAlignment="1">
      <alignment vertical="top" wrapText="1"/>
    </xf>
    <xf numFmtId="0" fontId="1" fillId="0" borderId="41" xfId="0" applyFont="1" applyBorder="1" applyAlignment="1">
      <alignment vertical="top" wrapText="1"/>
    </xf>
    <xf numFmtId="0" fontId="4" fillId="0" borderId="14" xfId="0" applyFont="1" applyBorder="1" applyAlignment="1">
      <alignment vertical="top" wrapText="1"/>
    </xf>
    <xf numFmtId="0" fontId="5" fillId="0" borderId="22" xfId="0" applyFont="1" applyBorder="1" applyAlignment="1">
      <alignment horizontal="right" vertical="top" wrapText="1"/>
    </xf>
    <xf numFmtId="0" fontId="10" fillId="0" borderId="0" xfId="0" applyFont="1" applyBorder="1" applyAlignment="1">
      <alignment vertical="top" wrapText="1"/>
    </xf>
    <xf numFmtId="0" fontId="4" fillId="0" borderId="25" xfId="0" applyFont="1" applyBorder="1" applyAlignment="1">
      <alignment vertical="top" wrapText="1"/>
    </xf>
    <xf numFmtId="167" fontId="1" fillId="0" borderId="26" xfId="0" applyNumberFormat="1" applyFont="1" applyBorder="1" applyAlignment="1">
      <alignment horizontal="center" vertical="top" wrapText="1"/>
    </xf>
    <xf numFmtId="167" fontId="1" fillId="0" borderId="28" xfId="0" applyNumberFormat="1" applyFont="1" applyBorder="1" applyAlignment="1">
      <alignment horizontal="center" vertical="top" wrapText="1"/>
    </xf>
    <xf numFmtId="0" fontId="5" fillId="0" borderId="34" xfId="0" applyFont="1" applyBorder="1" applyAlignment="1">
      <alignment horizontal="left" vertical="top" wrapText="1"/>
    </xf>
    <xf numFmtId="0" fontId="5" fillId="0" borderId="36" xfId="0" applyFont="1" applyBorder="1" applyAlignment="1">
      <alignment vertical="top" wrapText="1"/>
    </xf>
    <xf numFmtId="0" fontId="4" fillId="0" borderId="42" xfId="0" applyFont="1" applyBorder="1" applyAlignment="1">
      <alignment vertical="top" wrapText="1"/>
    </xf>
    <xf numFmtId="0" fontId="4" fillId="0" borderId="43" xfId="0" applyFont="1" applyBorder="1" applyAlignment="1">
      <alignment horizontal="right" vertical="top" wrapText="1"/>
    </xf>
    <xf numFmtId="0" fontId="1" fillId="0" borderId="44" xfId="0" applyFont="1" applyBorder="1" applyAlignment="1">
      <alignment horizontal="center" vertical="top" wrapText="1"/>
    </xf>
    <xf numFmtId="0" fontId="4" fillId="0" borderId="45" xfId="0" applyFont="1" applyBorder="1" applyAlignment="1">
      <alignment horizontal="center" vertical="top" wrapText="1"/>
    </xf>
    <xf numFmtId="0" fontId="1" fillId="0" borderId="27" xfId="0" applyFont="1" applyBorder="1" applyAlignment="1">
      <alignment horizontal="left" vertical="top" wrapText="1"/>
    </xf>
    <xf numFmtId="0" fontId="1" fillId="0" borderId="29" xfId="0" applyFont="1" applyBorder="1" applyAlignment="1">
      <alignment horizontal="center" vertical="top" wrapText="1"/>
    </xf>
    <xf numFmtId="0" fontId="4" fillId="0" borderId="41" xfId="0" applyFont="1" applyBorder="1" applyAlignment="1">
      <alignment vertical="top" wrapText="1"/>
    </xf>
    <xf numFmtId="0" fontId="4" fillId="0" borderId="37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34" xfId="0" applyFont="1" applyBorder="1" applyAlignment="1">
      <alignment horizontal="center" vertical="top" wrapText="1"/>
    </xf>
    <xf numFmtId="0" fontId="5" fillId="0" borderId="36" xfId="0" applyFont="1" applyBorder="1" applyAlignment="1">
      <alignment horizontal="center" vertical="top" wrapText="1"/>
    </xf>
    <xf numFmtId="0" fontId="4" fillId="0" borderId="36" xfId="0" applyFont="1" applyBorder="1" applyAlignment="1">
      <alignment horizontal="center" vertical="top" wrapText="1"/>
    </xf>
    <xf numFmtId="0" fontId="6" fillId="0" borderId="35" xfId="0" applyFont="1" applyBorder="1" applyAlignment="1">
      <alignment horizontal="center" vertical="top" wrapText="1"/>
    </xf>
    <xf numFmtId="0" fontId="9" fillId="0" borderId="29" xfId="0" applyFont="1" applyBorder="1" applyAlignment="1">
      <alignment horizontal="center" vertical="top" wrapText="1"/>
    </xf>
    <xf numFmtId="0" fontId="4" fillId="0" borderId="21" xfId="0" applyFont="1" applyBorder="1" applyAlignment="1">
      <alignment horizontal="center" vertical="top" wrapText="1"/>
    </xf>
    <xf numFmtId="0" fontId="4" fillId="0" borderId="21" xfId="0" applyFont="1" applyBorder="1" applyAlignment="1">
      <alignment horizontal="right" vertical="top" wrapText="1"/>
    </xf>
    <xf numFmtId="0" fontId="10" fillId="0" borderId="14" xfId="0" applyFont="1" applyBorder="1" applyAlignment="1">
      <alignment vertical="top" wrapText="1"/>
    </xf>
    <xf numFmtId="0" fontId="4" fillId="0" borderId="14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right" vertical="top" wrapText="1"/>
    </xf>
    <xf numFmtId="0" fontId="4" fillId="0" borderId="24" xfId="0" applyFont="1" applyBorder="1" applyAlignment="1">
      <alignment horizontal="center" vertical="top" wrapText="1"/>
    </xf>
    <xf numFmtId="0" fontId="1" fillId="0" borderId="0" xfId="0" applyFont="1" applyBorder="1" applyAlignment="1">
      <alignment vertical="top"/>
    </xf>
    <xf numFmtId="0" fontId="4" fillId="0" borderId="24" xfId="0" applyFont="1" applyBorder="1" applyAlignment="1">
      <alignment horizontal="right" vertical="top" wrapText="1"/>
    </xf>
    <xf numFmtId="0" fontId="4" fillId="0" borderId="26" xfId="0" applyFont="1" applyBorder="1" applyAlignment="1">
      <alignment horizontal="center" vertical="top" wrapText="1"/>
    </xf>
    <xf numFmtId="0" fontId="1" fillId="0" borderId="14" xfId="0" applyFont="1" applyBorder="1" applyAlignment="1">
      <alignment vertical="top" wrapText="1"/>
    </xf>
    <xf numFmtId="0" fontId="5" fillId="0" borderId="14" xfId="0" applyFont="1" applyBorder="1" applyAlignment="1">
      <alignment horizontal="center" vertical="top" wrapText="1"/>
    </xf>
    <xf numFmtId="0" fontId="8" fillId="0" borderId="29" xfId="0" applyFont="1" applyBorder="1" applyAlignment="1">
      <alignment horizontal="center" vertical="top" wrapText="1"/>
    </xf>
    <xf numFmtId="0" fontId="8" fillId="0" borderId="0" xfId="0" applyFont="1" applyBorder="1" applyAlignment="1">
      <alignment vertical="top"/>
    </xf>
    <xf numFmtId="0" fontId="8" fillId="0" borderId="0" xfId="0" quotePrefix="1" applyFont="1" applyBorder="1" applyAlignment="1">
      <alignment vertical="top" wrapText="1"/>
    </xf>
    <xf numFmtId="0" fontId="4" fillId="0" borderId="36" xfId="0" applyFont="1" applyBorder="1" applyAlignment="1">
      <alignment horizontal="right" vertical="top" wrapText="1"/>
    </xf>
    <xf numFmtId="0" fontId="5" fillId="0" borderId="46" xfId="0" applyFont="1" applyBorder="1" applyAlignment="1">
      <alignment horizontal="left" vertical="top" wrapText="1"/>
    </xf>
    <xf numFmtId="0" fontId="4" fillId="0" borderId="47" xfId="0" applyFont="1" applyBorder="1" applyAlignment="1">
      <alignment horizontal="center" vertical="top" wrapText="1"/>
    </xf>
    <xf numFmtId="0" fontId="16" fillId="0" borderId="46" xfId="0" applyFont="1" applyBorder="1" applyAlignment="1">
      <alignment horizontal="left" vertical="top" wrapText="1"/>
    </xf>
    <xf numFmtId="0" fontId="1" fillId="0" borderId="47" xfId="0" applyFont="1" applyBorder="1" applyAlignment="1">
      <alignment horizontal="center" vertical="top" wrapText="1"/>
    </xf>
    <xf numFmtId="0" fontId="16" fillId="0" borderId="48" xfId="0" applyFont="1" applyBorder="1" applyAlignment="1">
      <alignment horizontal="left" vertical="top" wrapText="1"/>
    </xf>
    <xf numFmtId="0" fontId="1" fillId="0" borderId="36" xfId="0" applyFont="1" applyBorder="1" applyAlignment="1">
      <alignment vertical="top" wrapText="1"/>
    </xf>
    <xf numFmtId="0" fontId="1" fillId="0" borderId="36" xfId="0" applyFont="1" applyBorder="1" applyAlignment="1">
      <alignment horizontal="center" vertical="top" wrapText="1"/>
    </xf>
    <xf numFmtId="0" fontId="1" fillId="0" borderId="49" xfId="0" applyFont="1" applyBorder="1" applyAlignment="1">
      <alignment horizontal="center" vertical="top" wrapText="1"/>
    </xf>
    <xf numFmtId="0" fontId="5" fillId="0" borderId="24" xfId="0" applyFont="1" applyBorder="1" applyAlignment="1">
      <alignment vertical="top" wrapText="1"/>
    </xf>
    <xf numFmtId="0" fontId="10" fillId="0" borderId="21" xfId="0" applyFont="1" applyBorder="1" applyAlignment="1">
      <alignment horizontal="center" vertical="top" wrapText="1"/>
    </xf>
    <xf numFmtId="0" fontId="10" fillId="0" borderId="24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top" wrapText="1"/>
    </xf>
    <xf numFmtId="0" fontId="16" fillId="0" borderId="29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16" xfId="0" applyFont="1" applyBorder="1" applyAlignment="1">
      <alignment horizontal="center" vertical="top" wrapText="1"/>
    </xf>
    <xf numFmtId="0" fontId="1" fillId="0" borderId="34" xfId="0" applyFont="1" applyBorder="1" applyAlignment="1">
      <alignment horizontal="left" vertical="top" wrapText="1"/>
    </xf>
    <xf numFmtId="0" fontId="1" fillId="0" borderId="37" xfId="0" applyFont="1" applyBorder="1" applyAlignment="1">
      <alignment horizontal="center" vertical="top" wrapText="1"/>
    </xf>
    <xf numFmtId="0" fontId="4" fillId="0" borderId="50" xfId="0" applyFont="1" applyBorder="1" applyAlignment="1">
      <alignment horizontal="center" vertical="top" wrapText="1"/>
    </xf>
    <xf numFmtId="0" fontId="5" fillId="0" borderId="50" xfId="0" applyFont="1" applyBorder="1" applyAlignment="1">
      <alignment horizontal="center" vertical="top" wrapText="1"/>
    </xf>
    <xf numFmtId="0" fontId="8" fillId="0" borderId="28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right" vertical="top" wrapText="1"/>
    </xf>
    <xf numFmtId="0" fontId="8" fillId="0" borderId="28" xfId="0" applyFont="1" applyBorder="1" applyAlignment="1">
      <alignment horizontal="center" vertical="top" wrapText="1"/>
    </xf>
    <xf numFmtId="0" fontId="9" fillId="0" borderId="47" xfId="0" applyFont="1" applyBorder="1" applyAlignment="1">
      <alignment horizontal="center" vertical="top" wrapText="1"/>
    </xf>
    <xf numFmtId="0" fontId="5" fillId="0" borderId="47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51" xfId="0" applyFont="1" applyBorder="1" applyAlignment="1">
      <alignment horizontal="center" vertical="top" wrapText="1"/>
    </xf>
    <xf numFmtId="0" fontId="8" fillId="0" borderId="47" xfId="0" applyFont="1" applyBorder="1" applyAlignment="1">
      <alignment horizontal="center" vertical="top" wrapText="1"/>
    </xf>
    <xf numFmtId="0" fontId="14" fillId="0" borderId="28" xfId="0" applyFont="1" applyBorder="1" applyAlignment="1">
      <alignment horizontal="center" vertical="top" wrapText="1"/>
    </xf>
    <xf numFmtId="0" fontId="17" fillId="0" borderId="47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right" vertical="top" wrapText="1"/>
    </xf>
    <xf numFmtId="0" fontId="1" fillId="0" borderId="51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right" vertical="top" wrapText="1"/>
    </xf>
    <xf numFmtId="0" fontId="4" fillId="0" borderId="36" xfId="0" applyFont="1" applyBorder="1" applyAlignment="1">
      <alignment horizontal="justify" vertical="top" wrapText="1"/>
    </xf>
    <xf numFmtId="0" fontId="4" fillId="0" borderId="24" xfId="0" applyFont="1" applyBorder="1"/>
    <xf numFmtId="0" fontId="5" fillId="0" borderId="52" xfId="0" applyFont="1" applyBorder="1" applyAlignment="1">
      <alignment horizontal="right" vertical="top" wrapText="1"/>
    </xf>
    <xf numFmtId="0" fontId="6" fillId="0" borderId="53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5" fillId="0" borderId="54" xfId="0" applyFont="1" applyBorder="1" applyAlignment="1">
      <alignment horizontal="right" vertical="top" wrapText="1"/>
    </xf>
    <xf numFmtId="9" fontId="1" fillId="0" borderId="55" xfId="0" quotePrefix="1" applyNumberFormat="1" applyFont="1" applyBorder="1" applyAlignment="1">
      <alignment horizontal="center" vertical="top" wrapText="1"/>
    </xf>
    <xf numFmtId="0" fontId="5" fillId="0" borderId="56" xfId="0" applyFont="1" applyBorder="1" applyAlignment="1">
      <alignment horizontal="center" vertical="top" wrapText="1"/>
    </xf>
    <xf numFmtId="9" fontId="1" fillId="0" borderId="12" xfId="0" quotePrefix="1" applyNumberFormat="1" applyFont="1" applyBorder="1" applyAlignment="1">
      <alignment horizontal="center" vertical="top" wrapText="1"/>
    </xf>
    <xf numFmtId="0" fontId="5" fillId="0" borderId="57" xfId="0" applyFont="1" applyBorder="1" applyAlignment="1">
      <alignment vertical="top" wrapText="1"/>
    </xf>
    <xf numFmtId="0" fontId="4" fillId="0" borderId="24" xfId="0" quotePrefix="1" applyFont="1" applyBorder="1" applyAlignment="1">
      <alignment vertical="top" wrapText="1"/>
    </xf>
    <xf numFmtId="0" fontId="1" fillId="0" borderId="55" xfId="0" applyFont="1" applyBorder="1" applyAlignment="1">
      <alignment horizontal="center" vertical="top" wrapText="1"/>
    </xf>
    <xf numFmtId="0" fontId="9" fillId="0" borderId="58" xfId="0" applyFont="1" applyBorder="1" applyAlignment="1">
      <alignment horizontal="left" vertical="top" wrapText="1"/>
    </xf>
    <xf numFmtId="0" fontId="4" fillId="0" borderId="59" xfId="0" applyFont="1" applyBorder="1" applyAlignment="1">
      <alignment horizontal="center" vertical="top" wrapText="1"/>
    </xf>
    <xf numFmtId="0" fontId="4" fillId="0" borderId="60" xfId="0" applyFont="1" applyBorder="1" applyAlignment="1">
      <alignment horizontal="right" vertical="top" wrapText="1"/>
    </xf>
    <xf numFmtId="0" fontId="5" fillId="0" borderId="38" xfId="0" applyFont="1" applyBorder="1" applyAlignment="1">
      <alignment vertical="top" wrapText="1"/>
    </xf>
    <xf numFmtId="0" fontId="9" fillId="0" borderId="0" xfId="0" applyFont="1" applyBorder="1" applyAlignment="1">
      <alignment vertical="top" wrapText="1"/>
    </xf>
    <xf numFmtId="0" fontId="8" fillId="0" borderId="0" xfId="0" applyFont="1" applyBorder="1" applyAlignment="1">
      <alignment horizontal="right" vertical="top" wrapText="1"/>
    </xf>
    <xf numFmtId="0" fontId="10" fillId="0" borderId="33" xfId="0" applyFont="1" applyBorder="1" applyAlignment="1">
      <alignment vertical="top" wrapText="1"/>
    </xf>
    <xf numFmtId="165" fontId="1" fillId="0" borderId="28" xfId="0" applyNumberFormat="1" applyFont="1" applyBorder="1" applyAlignment="1">
      <alignment horizontal="center" vertical="top" wrapText="1"/>
    </xf>
    <xf numFmtId="0" fontId="5" fillId="0" borderId="39" xfId="0" applyFont="1" applyBorder="1" applyAlignment="1">
      <alignment horizontal="right" vertical="top" wrapText="1"/>
    </xf>
    <xf numFmtId="0" fontId="6" fillId="0" borderId="55" xfId="0" applyFont="1" applyBorder="1" applyAlignment="1">
      <alignment horizontal="center" vertical="top" wrapText="1"/>
    </xf>
    <xf numFmtId="0" fontId="4" fillId="0" borderId="33" xfId="0" applyFont="1" applyBorder="1" applyAlignment="1">
      <alignment vertical="top" wrapText="1"/>
    </xf>
    <xf numFmtId="0" fontId="9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0" xfId="0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5" fillId="0" borderId="0" xfId="0" applyFont="1" applyBorder="1" applyAlignment="1">
      <alignment wrapText="1"/>
    </xf>
    <xf numFmtId="0" fontId="5" fillId="0" borderId="61" xfId="0" applyFont="1" applyBorder="1" applyAlignment="1">
      <alignment horizontal="center" vertical="top" wrapText="1"/>
    </xf>
    <xf numFmtId="0" fontId="5" fillId="0" borderId="49" xfId="0" applyFont="1" applyBorder="1" applyAlignment="1">
      <alignment horizontal="center" vertical="top" wrapText="1"/>
    </xf>
    <xf numFmtId="0" fontId="18" fillId="0" borderId="0" xfId="0" applyFont="1" applyAlignment="1"/>
    <xf numFmtId="0" fontId="4" fillId="0" borderId="57" xfId="0" applyFont="1" applyBorder="1" applyAlignment="1">
      <alignment horizontal="right" vertical="top" wrapText="1"/>
    </xf>
    <xf numFmtId="0" fontId="9" fillId="0" borderId="28" xfId="0" applyFont="1" applyBorder="1" applyAlignment="1">
      <alignment horizontal="center" vertical="top" wrapText="1"/>
    </xf>
    <xf numFmtId="0" fontId="1" fillId="0" borderId="24" xfId="0" applyFont="1" applyBorder="1" applyAlignment="1">
      <alignment vertical="top" wrapText="1"/>
    </xf>
    <xf numFmtId="0" fontId="1" fillId="0" borderId="24" xfId="0" applyFont="1" applyBorder="1" applyAlignment="1">
      <alignment horizontal="center" vertical="top" wrapText="1"/>
    </xf>
    <xf numFmtId="0" fontId="9" fillId="0" borderId="62" xfId="0" applyFont="1" applyBorder="1" applyAlignment="1">
      <alignment horizontal="center" vertical="top" wrapText="1"/>
    </xf>
    <xf numFmtId="0" fontId="4" fillId="0" borderId="18" xfId="0" applyFont="1" applyBorder="1" applyAlignment="1">
      <alignment horizontal="right" vertical="top" wrapText="1"/>
    </xf>
    <xf numFmtId="0" fontId="4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center" vertical="top" wrapText="1"/>
    </xf>
    <xf numFmtId="0" fontId="4" fillId="0" borderId="23" xfId="0" applyFont="1" applyBorder="1" applyAlignment="1">
      <alignment horizontal="center" vertical="top" wrapText="1"/>
    </xf>
    <xf numFmtId="168" fontId="4" fillId="0" borderId="26" xfId="0" applyNumberFormat="1" applyFont="1" applyBorder="1" applyAlignment="1">
      <alignment horizontal="center" vertical="top" wrapText="1"/>
    </xf>
    <xf numFmtId="0" fontId="4" fillId="2" borderId="30" xfId="0" applyFont="1" applyFill="1" applyBorder="1" applyAlignment="1" applyProtection="1">
      <alignment horizontal="center" vertical="top" wrapText="1"/>
      <protection locked="0"/>
    </xf>
    <xf numFmtId="0" fontId="4" fillId="2" borderId="31" xfId="0" applyFont="1" applyFill="1" applyBorder="1" applyAlignment="1" applyProtection="1">
      <alignment horizontal="center" vertical="top" wrapText="1"/>
      <protection locked="0"/>
    </xf>
    <xf numFmtId="0" fontId="5" fillId="2" borderId="30" xfId="0" applyFont="1" applyFill="1" applyBorder="1" applyAlignment="1" applyProtection="1">
      <alignment horizontal="center" vertical="top" wrapText="1"/>
      <protection locked="0"/>
    </xf>
    <xf numFmtId="0" fontId="5" fillId="2" borderId="31" xfId="0" applyFont="1" applyFill="1" applyBorder="1" applyAlignment="1" applyProtection="1">
      <alignment horizontal="center" vertical="top" wrapText="1"/>
      <protection locked="0"/>
    </xf>
    <xf numFmtId="0" fontId="4" fillId="2" borderId="20" xfId="0" applyFont="1" applyFill="1" applyBorder="1" applyAlignment="1" applyProtection="1">
      <alignment horizontal="center" vertical="top" wrapText="1"/>
      <protection locked="0"/>
    </xf>
    <xf numFmtId="0" fontId="4" fillId="2" borderId="29" xfId="0" applyFont="1" applyFill="1" applyBorder="1" applyAlignment="1" applyProtection="1">
      <alignment horizontal="center" vertical="top" wrapText="1"/>
      <protection locked="0"/>
    </xf>
    <xf numFmtId="0" fontId="16" fillId="2" borderId="31" xfId="0" applyFont="1" applyFill="1" applyBorder="1" applyAlignment="1" applyProtection="1">
      <alignment horizontal="center" vertical="top" wrapText="1"/>
      <protection locked="0"/>
    </xf>
    <xf numFmtId="0" fontId="5" fillId="2" borderId="56" xfId="0" applyFont="1" applyFill="1" applyBorder="1" applyAlignment="1" applyProtection="1">
      <alignment horizontal="center" vertical="top" wrapText="1"/>
      <protection locked="0"/>
    </xf>
    <xf numFmtId="0" fontId="5" fillId="2" borderId="63" xfId="0" applyFont="1" applyFill="1" applyBorder="1" applyAlignment="1" applyProtection="1">
      <alignment horizontal="center" vertical="top" wrapText="1"/>
      <protection locked="0"/>
    </xf>
    <xf numFmtId="0" fontId="0" fillId="0" borderId="64" xfId="0" applyBorder="1" applyProtection="1">
      <protection locked="0"/>
    </xf>
    <xf numFmtId="0" fontId="0" fillId="0" borderId="65" xfId="0" applyBorder="1" applyProtection="1">
      <protection locked="0"/>
    </xf>
    <xf numFmtId="0" fontId="0" fillId="0" borderId="66" xfId="0" applyBorder="1" applyProtection="1">
      <protection locked="0"/>
    </xf>
    <xf numFmtId="0" fontId="8" fillId="2" borderId="29" xfId="0" applyFont="1" applyFill="1" applyBorder="1" applyAlignment="1" applyProtection="1">
      <alignment horizontal="center" vertical="top" wrapText="1"/>
      <protection locked="0"/>
    </xf>
    <xf numFmtId="0" fontId="1" fillId="2" borderId="31" xfId="0" applyFont="1" applyFill="1" applyBorder="1" applyAlignment="1" applyProtection="1">
      <alignment horizontal="center" vertical="top" wrapText="1"/>
      <protection locked="0"/>
    </xf>
    <xf numFmtId="0" fontId="5" fillId="2" borderId="67" xfId="0" applyFont="1" applyFill="1" applyBorder="1" applyAlignment="1" applyProtection="1">
      <alignment horizontal="center" vertical="top" wrapText="1"/>
      <protection locked="0"/>
    </xf>
    <xf numFmtId="0" fontId="5" fillId="2" borderId="68" xfId="0" applyFont="1" applyFill="1" applyBorder="1" applyAlignment="1" applyProtection="1">
      <alignment horizontal="center" vertical="top" wrapText="1"/>
      <protection locked="0"/>
    </xf>
    <xf numFmtId="0" fontId="4" fillId="2" borderId="68" xfId="0" applyFont="1" applyFill="1" applyBorder="1" applyAlignment="1" applyProtection="1">
      <alignment horizontal="center" vertical="top" wrapText="1"/>
      <protection locked="0"/>
    </xf>
    <xf numFmtId="0" fontId="9" fillId="2" borderId="47" xfId="0" applyFont="1" applyFill="1" applyBorder="1" applyAlignment="1" applyProtection="1">
      <alignment horizontal="center" vertical="top" wrapText="1"/>
      <protection locked="0"/>
    </xf>
    <xf numFmtId="0" fontId="4" fillId="0" borderId="57" xfId="0" applyFont="1" applyBorder="1" applyAlignment="1">
      <alignment horizontal="center" vertical="top" wrapText="1"/>
    </xf>
    <xf numFmtId="0" fontId="4" fillId="0" borderId="69" xfId="0" applyFont="1" applyBorder="1" applyAlignment="1">
      <alignment horizontal="center" vertical="top" wrapText="1"/>
    </xf>
    <xf numFmtId="0" fontId="4" fillId="0" borderId="44" xfId="0" applyFont="1" applyBorder="1" applyAlignment="1">
      <alignment vertical="top" wrapText="1"/>
    </xf>
    <xf numFmtId="0" fontId="4" fillId="0" borderId="45" xfId="0" applyFont="1" applyBorder="1" applyAlignment="1">
      <alignment vertical="top" wrapText="1"/>
    </xf>
    <xf numFmtId="0" fontId="9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0" fontId="4" fillId="0" borderId="14" xfId="0" applyFont="1" applyBorder="1" applyAlignment="1">
      <alignment horizontal="left" vertical="top" wrapText="1"/>
    </xf>
    <xf numFmtId="0" fontId="10" fillId="0" borderId="25" xfId="0" applyFont="1" applyBorder="1" applyAlignment="1">
      <alignment horizontal="right" vertical="top" wrapText="1"/>
    </xf>
    <xf numFmtId="0" fontId="4" fillId="2" borderId="70" xfId="0" applyFont="1" applyFill="1" applyBorder="1" applyAlignment="1" applyProtection="1">
      <alignment horizontal="center" vertical="top" wrapText="1"/>
      <protection locked="0"/>
    </xf>
    <xf numFmtId="0" fontId="4" fillId="2" borderId="21" xfId="0" applyFont="1" applyFill="1" applyBorder="1" applyAlignment="1" applyProtection="1">
      <alignment horizontal="center" vertical="top" wrapText="1"/>
      <protection locked="0"/>
    </xf>
    <xf numFmtId="0" fontId="4" fillId="2" borderId="67" xfId="0" applyFont="1" applyFill="1" applyBorder="1" applyAlignment="1" applyProtection="1">
      <alignment horizontal="center" vertical="top" wrapText="1"/>
      <protection locked="0"/>
    </xf>
    <xf numFmtId="0" fontId="5" fillId="2" borderId="45" xfId="0" applyFont="1" applyFill="1" applyBorder="1" applyAlignment="1" applyProtection="1">
      <alignment horizontal="center" vertical="top" wrapText="1"/>
      <protection locked="0"/>
    </xf>
    <xf numFmtId="0" fontId="4" fillId="0" borderId="38" xfId="0" quotePrefix="1" applyFont="1" applyBorder="1" applyAlignment="1">
      <alignment vertical="top" wrapText="1"/>
    </xf>
    <xf numFmtId="0" fontId="4" fillId="2" borderId="56" xfId="0" applyFont="1" applyFill="1" applyBorder="1" applyAlignment="1" applyProtection="1">
      <alignment horizontal="center" vertical="top" wrapText="1"/>
      <protection locked="0"/>
    </xf>
    <xf numFmtId="0" fontId="4" fillId="0" borderId="27" xfId="0" applyFont="1" applyFill="1" applyBorder="1" applyAlignment="1">
      <alignment horizontal="left" vertical="top" wrapText="1"/>
    </xf>
    <xf numFmtId="0" fontId="0" fillId="0" borderId="26" xfId="0" applyFont="1" applyBorder="1" applyAlignment="1">
      <alignment horizontal="center" vertical="top" wrapText="1"/>
    </xf>
    <xf numFmtId="0" fontId="0" fillId="0" borderId="23" xfId="0" applyFont="1" applyBorder="1" applyAlignment="1">
      <alignment horizontal="center" vertical="top" wrapText="1"/>
    </xf>
    <xf numFmtId="166" fontId="0" fillId="0" borderId="23" xfId="0" applyNumberFormat="1" applyFont="1" applyBorder="1" applyAlignment="1">
      <alignment horizontal="center" vertical="top" wrapText="1"/>
    </xf>
    <xf numFmtId="0" fontId="4" fillId="0" borderId="24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4" fillId="0" borderId="24" xfId="0" applyFont="1" applyBorder="1" applyAlignment="1">
      <alignment horizontal="right" vertical="top" wrapText="1"/>
    </xf>
    <xf numFmtId="0" fontId="0" fillId="0" borderId="0" xfId="0"/>
    <xf numFmtId="0" fontId="4" fillId="0" borderId="22" xfId="0" applyFont="1" applyBorder="1" applyAlignment="1">
      <alignment horizontal="right" vertical="top" wrapText="1"/>
    </xf>
    <xf numFmtId="0" fontId="4" fillId="0" borderId="23" xfId="0" applyFont="1" applyBorder="1" applyAlignment="1">
      <alignment horizontal="center" vertical="top" wrapText="1"/>
    </xf>
    <xf numFmtId="0" fontId="4" fillId="0" borderId="25" xfId="0" applyFont="1" applyBorder="1" applyAlignment="1">
      <alignment horizontal="right" vertical="top" wrapText="1"/>
    </xf>
    <xf numFmtId="0" fontId="4" fillId="0" borderId="26" xfId="0" applyFont="1" applyBorder="1" applyAlignment="1">
      <alignment horizontal="center" vertical="top" wrapText="1"/>
    </xf>
    <xf numFmtId="0" fontId="4" fillId="0" borderId="27" xfId="0" applyFont="1" applyBorder="1" applyAlignment="1">
      <alignment horizontal="left" vertical="top" wrapText="1"/>
    </xf>
    <xf numFmtId="0" fontId="10" fillId="0" borderId="33" xfId="0" applyFont="1" applyBorder="1" applyAlignment="1">
      <alignment horizontal="center" vertical="top" wrapText="1"/>
    </xf>
    <xf numFmtId="0" fontId="4" fillId="0" borderId="24" xfId="0" quotePrefix="1" applyFont="1" applyBorder="1" applyAlignment="1">
      <alignment vertical="top" wrapText="1"/>
    </xf>
    <xf numFmtId="2" fontId="4" fillId="0" borderId="27" xfId="0" applyNumberFormat="1" applyFont="1" applyBorder="1" applyAlignment="1">
      <alignment horizontal="left" vertical="top" wrapText="1"/>
    </xf>
    <xf numFmtId="0" fontId="4" fillId="0" borderId="24" xfId="0" applyFont="1" applyBorder="1"/>
    <xf numFmtId="0" fontId="5" fillId="2" borderId="29" xfId="0" applyFont="1" applyFill="1" applyBorder="1" applyAlignment="1" applyProtection="1">
      <alignment horizontal="center" vertical="top" wrapText="1"/>
      <protection locked="0"/>
    </xf>
    <xf numFmtId="0" fontId="4" fillId="0" borderId="23" xfId="1" applyFont="1" applyFill="1" applyBorder="1" applyAlignment="1">
      <alignment horizontal="center" vertical="top" wrapText="1"/>
    </xf>
    <xf numFmtId="0" fontId="4" fillId="0" borderId="26" xfId="1" applyFont="1" applyFill="1" applyBorder="1" applyAlignment="1">
      <alignment horizontal="center" vertical="top" wrapText="1"/>
    </xf>
    <xf numFmtId="0" fontId="1" fillId="0" borderId="21" xfId="0" applyFont="1" applyBorder="1" applyAlignment="1">
      <alignment vertical="top" wrapText="1"/>
    </xf>
    <xf numFmtId="0" fontId="1" fillId="0" borderId="21" xfId="0" applyFont="1" applyBorder="1" applyAlignment="1">
      <alignment horizontal="center" vertical="top" wrapText="1"/>
    </xf>
    <xf numFmtId="0" fontId="1" fillId="2" borderId="30" xfId="0" applyFont="1" applyFill="1" applyBorder="1" applyAlignment="1" applyProtection="1">
      <alignment horizontal="center" vertical="top" wrapText="1"/>
      <protection locked="0"/>
    </xf>
    <xf numFmtId="1" fontId="1" fillId="0" borderId="28" xfId="0" applyNumberFormat="1" applyFont="1" applyBorder="1" applyAlignment="1">
      <alignment horizontal="center" vertical="top" wrapText="1"/>
    </xf>
    <xf numFmtId="0" fontId="4" fillId="0" borderId="24" xfId="0" applyFont="1" applyFill="1" applyBorder="1" applyAlignment="1">
      <alignment horizontal="left" vertical="top" wrapText="1"/>
    </xf>
    <xf numFmtId="0" fontId="4" fillId="0" borderId="25" xfId="0" applyFont="1" applyFill="1" applyBorder="1" applyAlignment="1">
      <alignment horizontal="left" vertical="top" wrapText="1"/>
    </xf>
    <xf numFmtId="0" fontId="4" fillId="0" borderId="26" xfId="0" applyFont="1" applyFill="1" applyBorder="1" applyAlignment="1">
      <alignment horizontal="center" vertical="top" wrapText="1"/>
    </xf>
    <xf numFmtId="0" fontId="4" fillId="0" borderId="16" xfId="0" applyFont="1" applyFill="1" applyBorder="1" applyAlignment="1">
      <alignment horizontal="center" vertical="top" wrapText="1"/>
    </xf>
    <xf numFmtId="0" fontId="4" fillId="0" borderId="21" xfId="0" applyFont="1" applyFill="1" applyBorder="1" applyAlignment="1">
      <alignment horizontal="justify" vertical="top" wrapText="1"/>
    </xf>
    <xf numFmtId="0" fontId="10" fillId="0" borderId="33" xfId="0" applyFont="1" applyFill="1" applyBorder="1" applyAlignment="1">
      <alignment horizontal="center" vertical="top" wrapText="1"/>
    </xf>
    <xf numFmtId="0" fontId="4" fillId="0" borderId="22" xfId="0" applyFont="1" applyFill="1" applyBorder="1" applyAlignment="1">
      <alignment horizontal="right" vertical="top" wrapText="1"/>
    </xf>
    <xf numFmtId="0" fontId="1" fillId="0" borderId="26" xfId="0" applyFont="1" applyFill="1" applyBorder="1" applyAlignment="1">
      <alignment horizontal="center" vertical="top" wrapText="1"/>
    </xf>
    <xf numFmtId="0" fontId="4" fillId="0" borderId="31" xfId="0" applyFont="1" applyFill="1" applyBorder="1" applyAlignment="1" applyProtection="1">
      <alignment horizontal="center" vertical="top" wrapText="1"/>
      <protection locked="0"/>
    </xf>
    <xf numFmtId="0" fontId="10" fillId="0" borderId="33" xfId="0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justify" vertical="top" wrapText="1"/>
    </xf>
    <xf numFmtId="0" fontId="4" fillId="0" borderId="32" xfId="0" applyFont="1" applyFill="1" applyBorder="1" applyAlignment="1">
      <alignment horizontal="right" vertical="top" wrapText="1"/>
    </xf>
    <xf numFmtId="0" fontId="4" fillId="0" borderId="44" xfId="0" applyFont="1" applyFill="1" applyBorder="1" applyAlignment="1">
      <alignment vertical="top" wrapText="1"/>
    </xf>
    <xf numFmtId="0" fontId="4" fillId="0" borderId="45" xfId="0" applyFont="1" applyFill="1" applyBorder="1" applyAlignment="1">
      <alignment vertical="top" wrapText="1"/>
    </xf>
    <xf numFmtId="0" fontId="9" fillId="0" borderId="17" xfId="0" applyFont="1" applyFill="1" applyBorder="1" applyAlignment="1">
      <alignment horizontal="left" vertical="top" wrapText="1"/>
    </xf>
    <xf numFmtId="0" fontId="5" fillId="0" borderId="19" xfId="0" applyFont="1" applyFill="1" applyBorder="1" applyAlignment="1">
      <alignment horizontal="center" vertical="top" wrapText="1"/>
    </xf>
    <xf numFmtId="0" fontId="5" fillId="0" borderId="20" xfId="0" applyFont="1" applyFill="1" applyBorder="1" applyAlignment="1">
      <alignment horizontal="center" vertical="top" wrapText="1"/>
    </xf>
    <xf numFmtId="0" fontId="4" fillId="0" borderId="21" xfId="0" applyFont="1" applyFill="1" applyBorder="1"/>
    <xf numFmtId="0" fontId="4" fillId="0" borderId="23" xfId="0" applyFont="1" applyFill="1" applyBorder="1" applyAlignment="1">
      <alignment horizontal="center" vertical="top" wrapText="1"/>
    </xf>
    <xf numFmtId="0" fontId="5" fillId="0" borderId="30" xfId="0" applyFont="1" applyFill="1" applyBorder="1" applyAlignment="1" applyProtection="1">
      <alignment horizontal="center" vertical="top" wrapText="1"/>
      <protection locked="0"/>
    </xf>
    <xf numFmtId="0" fontId="4" fillId="0" borderId="24" xfId="0" applyFont="1" applyFill="1" applyBorder="1"/>
    <xf numFmtId="0" fontId="4" fillId="0" borderId="25" xfId="0" applyFont="1" applyFill="1" applyBorder="1" applyAlignment="1">
      <alignment horizontal="right" vertical="top" wrapText="1"/>
    </xf>
    <xf numFmtId="0" fontId="1" fillId="0" borderId="23" xfId="0" applyFont="1" applyFill="1" applyBorder="1" applyAlignment="1">
      <alignment horizontal="center" vertical="top" wrapText="1"/>
    </xf>
    <xf numFmtId="0" fontId="4" fillId="0" borderId="24" xfId="0" applyFont="1" applyFill="1" applyBorder="1" applyAlignment="1">
      <alignment horizontal="justify" vertical="top" wrapText="1"/>
    </xf>
    <xf numFmtId="0" fontId="4" fillId="0" borderId="24" xfId="0" applyFont="1" applyFill="1" applyBorder="1" applyAlignment="1">
      <alignment vertical="top" wrapText="1"/>
    </xf>
    <xf numFmtId="0" fontId="4" fillId="0" borderId="25" xfId="0" applyFont="1" applyFill="1" applyBorder="1" applyAlignment="1">
      <alignment vertical="top" wrapText="1"/>
    </xf>
    <xf numFmtId="0" fontId="4" fillId="0" borderId="21" xfId="0" applyFont="1" applyFill="1" applyBorder="1" applyAlignment="1">
      <alignment vertical="top" wrapText="1"/>
    </xf>
    <xf numFmtId="0" fontId="4" fillId="0" borderId="30" xfId="0" applyFont="1" applyFill="1" applyBorder="1" applyAlignment="1" applyProtection="1">
      <alignment horizontal="center" vertical="top" wrapText="1"/>
      <protection locked="0"/>
    </xf>
    <xf numFmtId="165" fontId="1" fillId="0" borderId="26" xfId="0" applyNumberFormat="1" applyFont="1" applyFill="1" applyBorder="1" applyAlignment="1">
      <alignment horizontal="center" vertical="top" wrapText="1"/>
    </xf>
    <xf numFmtId="0" fontId="9" fillId="0" borderId="27" xfId="0" applyFont="1" applyFill="1" applyBorder="1" applyAlignment="1">
      <alignment horizontal="left" vertical="top" wrapText="1"/>
    </xf>
    <xf numFmtId="0" fontId="5" fillId="0" borderId="32" xfId="0" applyFont="1" applyFill="1" applyBorder="1" applyAlignment="1">
      <alignment horizontal="right" vertical="top" wrapText="1"/>
    </xf>
    <xf numFmtId="0" fontId="4" fillId="0" borderId="28" xfId="0" applyFont="1" applyFill="1" applyBorder="1" applyAlignment="1">
      <alignment horizontal="center" vertical="top" wrapText="1"/>
    </xf>
    <xf numFmtId="0" fontId="0" fillId="0" borderId="26" xfId="0" applyFont="1" applyFill="1" applyBorder="1" applyAlignment="1">
      <alignment horizontal="center" vertical="top" wrapText="1"/>
    </xf>
    <xf numFmtId="0" fontId="1" fillId="0" borderId="33" xfId="0" applyFont="1" applyFill="1" applyBorder="1" applyAlignment="1">
      <alignment vertical="top" wrapText="1"/>
    </xf>
    <xf numFmtId="0" fontId="1" fillId="0" borderId="24" xfId="0" applyFont="1" applyFill="1" applyBorder="1" applyAlignment="1">
      <alignment vertical="top" wrapText="1"/>
    </xf>
    <xf numFmtId="0" fontId="5" fillId="0" borderId="31" xfId="0" applyFont="1" applyFill="1" applyBorder="1" applyAlignment="1" applyProtection="1">
      <alignment horizontal="center" vertical="top" wrapText="1"/>
      <protection locked="0"/>
    </xf>
    <xf numFmtId="0" fontId="1" fillId="0" borderId="28" xfId="0" applyFont="1" applyFill="1" applyBorder="1" applyAlignment="1">
      <alignment horizontal="center" vertical="top" wrapText="1"/>
    </xf>
    <xf numFmtId="1" fontId="1" fillId="0" borderId="26" xfId="0" applyNumberFormat="1" applyFont="1" applyBorder="1" applyAlignment="1">
      <alignment horizontal="center" vertical="top" wrapText="1"/>
    </xf>
    <xf numFmtId="1" fontId="1" fillId="0" borderId="23" xfId="0" applyNumberFormat="1" applyFont="1" applyBorder="1" applyAlignment="1">
      <alignment horizontal="center" vertical="top" wrapText="1"/>
    </xf>
    <xf numFmtId="0" fontId="9" fillId="0" borderId="33" xfId="0" applyFont="1" applyBorder="1" applyAlignment="1">
      <alignment horizontal="justify" vertical="top" wrapText="1"/>
    </xf>
    <xf numFmtId="0" fontId="8" fillId="0" borderId="0" xfId="0" applyFont="1" applyBorder="1" applyAlignment="1">
      <alignment horizontal="justify" vertical="top" wrapText="1"/>
    </xf>
    <xf numFmtId="0" fontId="22" fillId="0" borderId="24" xfId="0" applyFont="1" applyBorder="1" applyAlignment="1">
      <alignment horizontal="left" vertical="top" wrapText="1"/>
    </xf>
    <xf numFmtId="0" fontId="22" fillId="0" borderId="25" xfId="0" applyFont="1" applyBorder="1" applyAlignment="1">
      <alignment horizontal="left" vertical="top" wrapText="1"/>
    </xf>
    <xf numFmtId="0" fontId="4" fillId="0" borderId="24" xfId="0" applyFont="1" applyBorder="1" applyAlignment="1">
      <alignment horizontal="left" vertical="top" wrapText="1"/>
    </xf>
    <xf numFmtId="0" fontId="4" fillId="0" borderId="25" xfId="0" applyFont="1" applyBorder="1" applyAlignment="1">
      <alignment horizontal="left" vertical="top" wrapText="1"/>
    </xf>
    <xf numFmtId="0" fontId="5" fillId="0" borderId="72" xfId="0" applyFont="1" applyBorder="1" applyAlignment="1">
      <alignment horizontal="center" vertical="top" wrapText="1"/>
    </xf>
    <xf numFmtId="0" fontId="5" fillId="0" borderId="73" xfId="0" applyFont="1" applyBorder="1" applyAlignment="1">
      <alignment horizontal="center" vertical="top" wrapText="1"/>
    </xf>
    <xf numFmtId="0" fontId="5" fillId="0" borderId="74" xfId="0" applyFont="1" applyBorder="1" applyAlignment="1">
      <alignment horizontal="center" vertical="top" wrapText="1"/>
    </xf>
    <xf numFmtId="0" fontId="4" fillId="2" borderId="70" xfId="0" applyFont="1" applyFill="1" applyBorder="1" applyAlignment="1" applyProtection="1">
      <alignment horizontal="center" vertical="top" wrapText="1"/>
      <protection locked="0"/>
    </xf>
    <xf numFmtId="0" fontId="4" fillId="2" borderId="21" xfId="0" applyFont="1" applyFill="1" applyBorder="1" applyAlignment="1" applyProtection="1">
      <alignment horizontal="center" vertical="top" wrapText="1"/>
      <protection locked="0"/>
    </xf>
    <xf numFmtId="0" fontId="4" fillId="2" borderId="67" xfId="0" applyFont="1" applyFill="1" applyBorder="1" applyAlignment="1" applyProtection="1">
      <alignment horizontal="center" vertical="top" wrapText="1"/>
      <protection locked="0"/>
    </xf>
    <xf numFmtId="0" fontId="9" fillId="0" borderId="71" xfId="0" applyFont="1" applyBorder="1" applyAlignment="1">
      <alignment horizontal="justify" vertical="top" wrapText="1"/>
    </xf>
    <xf numFmtId="0" fontId="9" fillId="0" borderId="62" xfId="0" applyFont="1" applyBorder="1" applyAlignment="1">
      <alignment horizontal="justify" vertical="top" wrapText="1"/>
    </xf>
    <xf numFmtId="0" fontId="9" fillId="0" borderId="18" xfId="0" applyFont="1" applyBorder="1" applyAlignment="1">
      <alignment horizontal="justify" vertical="top" wrapText="1"/>
    </xf>
    <xf numFmtId="0" fontId="9" fillId="0" borderId="71" xfId="0" applyFont="1" applyBorder="1" applyAlignment="1">
      <alignment horizontal="left" vertical="top" wrapText="1"/>
    </xf>
    <xf numFmtId="0" fontId="9" fillId="0" borderId="62" xfId="0" applyFont="1" applyBorder="1" applyAlignment="1">
      <alignment horizontal="left" vertical="top" wrapText="1"/>
    </xf>
    <xf numFmtId="0" fontId="9" fillId="0" borderId="75" xfId="0" applyFont="1" applyBorder="1" applyAlignment="1">
      <alignment horizontal="left" vertical="top" wrapText="1"/>
    </xf>
    <xf numFmtId="0" fontId="9" fillId="0" borderId="33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76" xfId="0" applyFont="1" applyBorder="1" applyAlignment="1">
      <alignment vertical="top" wrapText="1"/>
    </xf>
    <xf numFmtId="0" fontId="9" fillId="0" borderId="77" xfId="0" applyFont="1" applyBorder="1" applyAlignment="1">
      <alignment vertical="top" wrapText="1"/>
    </xf>
    <xf numFmtId="0" fontId="4" fillId="0" borderId="24" xfId="0" applyFont="1" applyBorder="1" applyAlignment="1">
      <alignment vertical="top" wrapText="1"/>
    </xf>
    <xf numFmtId="0" fontId="4" fillId="0" borderId="25" xfId="0" applyFont="1" applyBorder="1" applyAlignment="1">
      <alignment vertical="top" wrapText="1"/>
    </xf>
    <xf numFmtId="0" fontId="5" fillId="0" borderId="33" xfId="0" applyFont="1" applyBorder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5" fillId="0" borderId="32" xfId="0" applyFont="1" applyBorder="1" applyAlignment="1">
      <alignment vertical="top" wrapText="1"/>
    </xf>
    <xf numFmtId="0" fontId="5" fillId="0" borderId="0" xfId="0" applyFont="1" applyBorder="1" applyAlignment="1">
      <alignment horizontal="left" vertical="top" wrapText="1"/>
    </xf>
    <xf numFmtId="0" fontId="5" fillId="0" borderId="32" xfId="0" applyFont="1" applyBorder="1" applyAlignment="1">
      <alignment horizontal="left" vertical="top" wrapText="1"/>
    </xf>
    <xf numFmtId="0" fontId="9" fillId="0" borderId="78" xfId="0" applyFont="1" applyBorder="1" applyAlignment="1">
      <alignment horizontal="justify" vertical="top" wrapText="1"/>
    </xf>
    <xf numFmtId="0" fontId="9" fillId="0" borderId="79" xfId="0" applyFont="1" applyBorder="1" applyAlignment="1">
      <alignment horizontal="justify" vertical="top" wrapText="1"/>
    </xf>
    <xf numFmtId="0" fontId="9" fillId="0" borderId="71" xfId="0" applyFont="1" applyFill="1" applyBorder="1" applyAlignment="1">
      <alignment horizontal="justify" vertical="top" wrapText="1"/>
    </xf>
    <xf numFmtId="0" fontId="9" fillId="0" borderId="62" xfId="0" applyFont="1" applyFill="1" applyBorder="1" applyAlignment="1">
      <alignment horizontal="justify" vertical="top" wrapText="1"/>
    </xf>
    <xf numFmtId="0" fontId="9" fillId="0" borderId="18" xfId="0" applyFont="1" applyFill="1" applyBorder="1" applyAlignment="1">
      <alignment horizontal="justify" vertical="top" wrapText="1"/>
    </xf>
    <xf numFmtId="0" fontId="21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20" fillId="0" borderId="0" xfId="0" applyFont="1" applyBorder="1" applyAlignment="1" applyProtection="1">
      <alignment horizontal="right" wrapText="1"/>
    </xf>
    <xf numFmtId="0" fontId="9" fillId="0" borderId="0" xfId="0" applyFont="1" applyBorder="1" applyAlignment="1">
      <alignment vertical="top" wrapText="1"/>
    </xf>
    <xf numFmtId="0" fontId="8" fillId="0" borderId="62" xfId="0" applyFont="1" applyBorder="1" applyAlignment="1">
      <alignment horizontal="justify" vertical="top" wrapText="1"/>
    </xf>
    <xf numFmtId="0" fontId="9" fillId="0" borderId="33" xfId="0" applyFont="1" applyFill="1" applyBorder="1" applyAlignment="1">
      <alignment horizontal="justify" vertical="top" wrapText="1"/>
    </xf>
    <xf numFmtId="0" fontId="9" fillId="0" borderId="0" xfId="0" applyFont="1" applyFill="1" applyBorder="1" applyAlignment="1">
      <alignment horizontal="justify" vertical="top" wrapText="1"/>
    </xf>
    <xf numFmtId="0" fontId="9" fillId="0" borderId="71" xfId="0" applyFont="1" applyBorder="1" applyAlignment="1">
      <alignment vertical="top" wrapText="1"/>
    </xf>
    <xf numFmtId="0" fontId="9" fillId="0" borderId="62" xfId="0" applyFont="1" applyBorder="1" applyAlignment="1">
      <alignment vertical="top" wrapText="1"/>
    </xf>
    <xf numFmtId="0" fontId="9" fillId="0" borderId="18" xfId="0" applyFont="1" applyBorder="1" applyAlignment="1">
      <alignment vertical="top" wrapText="1"/>
    </xf>
    <xf numFmtId="0" fontId="9" fillId="0" borderId="0" xfId="0" applyFont="1" applyBorder="1" applyAlignment="1">
      <alignment horizontal="justify" vertical="top" wrapText="1"/>
    </xf>
    <xf numFmtId="0" fontId="9" fillId="0" borderId="33" xfId="0" applyFont="1" applyBorder="1" applyAlignment="1">
      <alignment vertical="justify" wrapText="1"/>
    </xf>
    <xf numFmtId="0" fontId="9" fillId="0" borderId="0" xfId="0" applyFont="1" applyBorder="1" applyAlignment="1">
      <alignment vertical="justify" wrapText="1"/>
    </xf>
    <xf numFmtId="0" fontId="5" fillId="0" borderId="33" xfId="0" applyFont="1" applyBorder="1" applyAlignment="1">
      <alignment vertical="justify" wrapText="1"/>
    </xf>
    <xf numFmtId="0" fontId="0" fillId="0" borderId="0" xfId="0" applyBorder="1" applyAlignment="1">
      <alignment vertical="justify" wrapText="1"/>
    </xf>
    <xf numFmtId="0" fontId="18" fillId="0" borderId="36" xfId="0" applyFont="1" applyBorder="1" applyAlignment="1">
      <alignment horizontal="center"/>
    </xf>
    <xf numFmtId="0" fontId="4" fillId="0" borderId="80" xfId="0" applyFont="1" applyBorder="1" applyAlignment="1">
      <alignment horizontal="justify" vertical="top" wrapText="1"/>
    </xf>
    <xf numFmtId="0" fontId="4" fillId="0" borderId="4" xfId="0" applyFont="1" applyBorder="1" applyAlignment="1">
      <alignment horizontal="justify" vertical="top" wrapText="1"/>
    </xf>
    <xf numFmtId="0" fontId="4" fillId="0" borderId="50" xfId="0" applyFont="1" applyBorder="1" applyAlignment="1">
      <alignment horizontal="justify" vertical="top" wrapText="1"/>
    </xf>
    <xf numFmtId="0" fontId="5" fillId="0" borderId="21" xfId="0" applyFont="1" applyBorder="1" applyAlignment="1">
      <alignment vertical="top" wrapText="1"/>
    </xf>
    <xf numFmtId="0" fontId="5" fillId="0" borderId="22" xfId="0" applyFont="1" applyBorder="1" applyAlignment="1">
      <alignment vertical="top" wrapText="1"/>
    </xf>
    <xf numFmtId="0" fontId="5" fillId="0" borderId="36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20" fillId="0" borderId="0" xfId="0" applyFont="1" applyBorder="1" applyAlignment="1">
      <alignment horizontal="right" wrapText="1"/>
    </xf>
    <xf numFmtId="0" fontId="9" fillId="0" borderId="33" xfId="0" applyFont="1" applyBorder="1" applyAlignment="1">
      <alignment vertical="top" wrapText="1"/>
    </xf>
    <xf numFmtId="0" fontId="9" fillId="0" borderId="32" xfId="0" applyFont="1" applyBorder="1" applyAlignment="1">
      <alignment vertical="top" wrapText="1"/>
    </xf>
    <xf numFmtId="0" fontId="4" fillId="0" borderId="24" xfId="0" applyFont="1" applyBorder="1" applyAlignment="1">
      <alignment horizontal="right" vertical="top" wrapText="1"/>
    </xf>
  </cellXfs>
  <cellStyles count="2">
    <cellStyle name="Normal" xfId="0" builtinId="0"/>
    <cellStyle name="Normal 2" xfId="1" xr:uid="{00000000-0005-0000-0000-000001000000}"/>
  </cellStyles>
  <dxfs count="17">
    <dxf>
      <fill>
        <patternFill>
          <bgColor indexed="45"/>
        </patternFill>
      </fill>
    </dxf>
    <dxf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32</xdr:row>
      <xdr:rowOff>38100</xdr:rowOff>
    </xdr:from>
    <xdr:to>
      <xdr:col>5</xdr:col>
      <xdr:colOff>609600</xdr:colOff>
      <xdr:row>49</xdr:row>
      <xdr:rowOff>657225</xdr:rowOff>
    </xdr:to>
    <xdr:grpSp>
      <xdr:nvGrpSpPr>
        <xdr:cNvPr id="2049" name="Group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GrpSpPr>
          <a:grpSpLocks/>
        </xdr:cNvGrpSpPr>
      </xdr:nvGrpSpPr>
      <xdr:grpSpPr bwMode="auto">
        <a:xfrm>
          <a:off x="428625" y="5619750"/>
          <a:ext cx="4048125" cy="3371850"/>
          <a:chOff x="134" y="625"/>
          <a:chExt cx="488" cy="266"/>
        </a:xfrm>
      </xdr:grpSpPr>
      <xdr:grpSp>
        <xdr:nvGrpSpPr>
          <xdr:cNvPr id="2050" name="Group 2">
            <a:extLst>
              <a:ext uri="{FF2B5EF4-FFF2-40B4-BE49-F238E27FC236}">
                <a16:creationId xmlns:a16="http://schemas.microsoft.com/office/drawing/2014/main" id="{00000000-0008-0000-0200-000002080000}"/>
              </a:ext>
            </a:extLst>
          </xdr:cNvPr>
          <xdr:cNvGrpSpPr>
            <a:grpSpLocks/>
          </xdr:cNvGrpSpPr>
        </xdr:nvGrpSpPr>
        <xdr:grpSpPr bwMode="auto">
          <a:xfrm>
            <a:off x="134" y="625"/>
            <a:ext cx="488" cy="231"/>
            <a:chOff x="133" y="661"/>
            <a:chExt cx="480" cy="231"/>
          </a:xfrm>
        </xdr:grpSpPr>
        <xdr:sp macro="" textlink="">
          <xdr:nvSpPr>
            <xdr:cNvPr id="2051" name="Rectangle 3">
              <a:extLst>
                <a:ext uri="{FF2B5EF4-FFF2-40B4-BE49-F238E27FC236}">
                  <a16:creationId xmlns:a16="http://schemas.microsoft.com/office/drawing/2014/main" id="{00000000-0008-0000-0200-00000308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133" y="661"/>
              <a:ext cx="480" cy="231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C0C0C0" mc:Ignorable="a14" a14:legacySpreadsheetColorIndex="2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</xdr:sp>
        <xdr:sp macro="" textlink="">
          <xdr:nvSpPr>
            <xdr:cNvPr id="2052" name="Rectangle 4">
              <a:extLst>
                <a:ext uri="{FF2B5EF4-FFF2-40B4-BE49-F238E27FC236}">
                  <a16:creationId xmlns:a16="http://schemas.microsoft.com/office/drawing/2014/main" id="{00000000-0008-0000-0200-00000408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184" y="705"/>
              <a:ext cx="156" cy="149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65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</xdr:sp>
        <xdr:sp macro="" textlink="">
          <xdr:nvSpPr>
            <xdr:cNvPr id="2053" name="Rectangle 5">
              <a:extLst>
                <a:ext uri="{FF2B5EF4-FFF2-40B4-BE49-F238E27FC236}">
                  <a16:creationId xmlns:a16="http://schemas.microsoft.com/office/drawing/2014/main" id="{00000000-0008-0000-0200-00000508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398" y="705"/>
              <a:ext cx="156" cy="149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65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</xdr:sp>
        <xdr:sp macro="" textlink="">
          <xdr:nvSpPr>
            <xdr:cNvPr id="2054" name="Oval 6" descr="Wide upward diagonal">
              <a:extLst>
                <a:ext uri="{FF2B5EF4-FFF2-40B4-BE49-F238E27FC236}">
                  <a16:creationId xmlns:a16="http://schemas.microsoft.com/office/drawing/2014/main" id="{00000000-0008-0000-0200-00000608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555" y="755"/>
              <a:ext cx="58" cy="26"/>
            </a:xfrm>
            <a:prstGeom prst="ellipse">
              <a:avLst/>
            </a:prstGeom>
            <a:pattFill prst="wdUpDiag">
              <a:fgClr>
                <a:srgbClr val="000000"/>
              </a:fgClr>
              <a:bgClr>
                <a:srgbClr val="FFFFFF"/>
              </a:bgClr>
            </a:patt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</xdr:spPr>
        </xdr:sp>
      </xdr:grpSp>
      <xdr:grpSp>
        <xdr:nvGrpSpPr>
          <xdr:cNvPr id="2055" name="Group 7">
            <a:extLst>
              <a:ext uri="{FF2B5EF4-FFF2-40B4-BE49-F238E27FC236}">
                <a16:creationId xmlns:a16="http://schemas.microsoft.com/office/drawing/2014/main" id="{00000000-0008-0000-0200-000007080000}"/>
              </a:ext>
            </a:extLst>
          </xdr:cNvPr>
          <xdr:cNvGrpSpPr>
            <a:grpSpLocks/>
          </xdr:cNvGrpSpPr>
        </xdr:nvGrpSpPr>
        <xdr:grpSpPr bwMode="auto">
          <a:xfrm>
            <a:off x="243" y="669"/>
            <a:ext cx="22" cy="149"/>
            <a:chOff x="201" y="682"/>
            <a:chExt cx="22" cy="160"/>
          </a:xfrm>
        </xdr:grpSpPr>
        <xdr:sp macro="" textlink="">
          <xdr:nvSpPr>
            <xdr:cNvPr id="2056" name="Line 8">
              <a:extLst>
                <a:ext uri="{FF2B5EF4-FFF2-40B4-BE49-F238E27FC236}">
                  <a16:creationId xmlns:a16="http://schemas.microsoft.com/office/drawing/2014/main" id="{00000000-0008-0000-0200-00000808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223" y="682"/>
              <a:ext cx="0" cy="160"/>
            </a:xfrm>
            <a:prstGeom prst="line">
              <a:avLst/>
            </a:prstGeom>
            <a:noFill/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 type="triangle" w="med" len="med"/>
              <a:tailEnd type="triangle" w="med" len="med"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057" name="Text Box 9">
              <a:extLst>
                <a:ext uri="{FF2B5EF4-FFF2-40B4-BE49-F238E27FC236}">
                  <a16:creationId xmlns:a16="http://schemas.microsoft.com/office/drawing/2014/main" id="{00000000-0008-0000-0200-00000908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201" y="692"/>
              <a:ext cx="22" cy="141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vert="vert270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ZA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WH</a:t>
              </a:r>
            </a:p>
          </xdr:txBody>
        </xdr:sp>
      </xdr:grpSp>
      <xdr:grpSp>
        <xdr:nvGrpSpPr>
          <xdr:cNvPr id="2058" name="Group 10">
            <a:extLst>
              <a:ext uri="{FF2B5EF4-FFF2-40B4-BE49-F238E27FC236}">
                <a16:creationId xmlns:a16="http://schemas.microsoft.com/office/drawing/2014/main" id="{00000000-0008-0000-0200-00000A080000}"/>
              </a:ext>
            </a:extLst>
          </xdr:cNvPr>
          <xdr:cNvGrpSpPr>
            <a:grpSpLocks/>
          </xdr:cNvGrpSpPr>
        </xdr:nvGrpSpPr>
        <xdr:grpSpPr bwMode="auto">
          <a:xfrm>
            <a:off x="161" y="709"/>
            <a:ext cx="213" cy="182"/>
            <a:chOff x="120" y="725"/>
            <a:chExt cx="210" cy="195"/>
          </a:xfrm>
        </xdr:grpSpPr>
        <xdr:sp macro="" textlink="">
          <xdr:nvSpPr>
            <xdr:cNvPr id="2059" name="Line 11">
              <a:extLst>
                <a:ext uri="{FF2B5EF4-FFF2-40B4-BE49-F238E27FC236}">
                  <a16:creationId xmlns:a16="http://schemas.microsoft.com/office/drawing/2014/main" id="{00000000-0008-0000-0200-00000B08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20" y="725"/>
              <a:ext cx="0" cy="195"/>
            </a:xfrm>
            <a:prstGeom prst="line">
              <a:avLst/>
            </a:prstGeom>
            <a:noFill/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060" name="Line 12">
              <a:extLst>
                <a:ext uri="{FF2B5EF4-FFF2-40B4-BE49-F238E27FC236}">
                  <a16:creationId xmlns:a16="http://schemas.microsoft.com/office/drawing/2014/main" id="{00000000-0008-0000-0200-00000C08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330" y="725"/>
              <a:ext cx="0" cy="195"/>
            </a:xfrm>
            <a:prstGeom prst="line">
              <a:avLst/>
            </a:prstGeom>
            <a:noFill/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061" name="Line 13">
              <a:extLst>
                <a:ext uri="{FF2B5EF4-FFF2-40B4-BE49-F238E27FC236}">
                  <a16:creationId xmlns:a16="http://schemas.microsoft.com/office/drawing/2014/main" id="{00000000-0008-0000-0200-00000D08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20" y="912"/>
              <a:ext cx="210" cy="0"/>
            </a:xfrm>
            <a:prstGeom prst="line">
              <a:avLst/>
            </a:prstGeom>
            <a:noFill/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 type="triangle" w="med" len="med"/>
              <a:tailEnd type="triangle" w="med" len="med"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062" name="Text Box 14">
              <a:extLst>
                <a:ext uri="{FF2B5EF4-FFF2-40B4-BE49-F238E27FC236}">
                  <a16:creationId xmlns:a16="http://schemas.microsoft.com/office/drawing/2014/main" id="{00000000-0008-0000-0200-00000E08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133" y="892"/>
              <a:ext cx="185" cy="2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27432" bIns="0" anchor="t" upright="1"/>
            <a:lstStyle/>
            <a:p>
              <a:pPr algn="ctr" rtl="0">
                <a:defRPr sz="1000"/>
              </a:pPr>
              <a:r>
                <a:rPr lang="en-ZA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CL</a:t>
              </a:r>
            </a:p>
          </xdr:txBody>
        </xdr:sp>
      </xdr:grpSp>
      <xdr:grpSp>
        <xdr:nvGrpSpPr>
          <xdr:cNvPr id="2063" name="Group 15">
            <a:extLst>
              <a:ext uri="{FF2B5EF4-FFF2-40B4-BE49-F238E27FC236}">
                <a16:creationId xmlns:a16="http://schemas.microsoft.com/office/drawing/2014/main" id="{00000000-0008-0000-0200-00000F080000}"/>
              </a:ext>
            </a:extLst>
          </xdr:cNvPr>
          <xdr:cNvGrpSpPr>
            <a:grpSpLocks/>
          </xdr:cNvGrpSpPr>
        </xdr:nvGrpSpPr>
        <xdr:grpSpPr bwMode="auto">
          <a:xfrm>
            <a:off x="562" y="822"/>
            <a:ext cx="60" cy="69"/>
            <a:chOff x="515" y="846"/>
            <a:chExt cx="59" cy="74"/>
          </a:xfrm>
        </xdr:grpSpPr>
        <xdr:sp macro="" textlink="">
          <xdr:nvSpPr>
            <xdr:cNvPr id="2064" name="Line 16">
              <a:extLst>
                <a:ext uri="{FF2B5EF4-FFF2-40B4-BE49-F238E27FC236}">
                  <a16:creationId xmlns:a16="http://schemas.microsoft.com/office/drawing/2014/main" id="{00000000-0008-0000-0200-00001008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15" y="846"/>
              <a:ext cx="0" cy="74"/>
            </a:xfrm>
            <a:prstGeom prst="line">
              <a:avLst/>
            </a:prstGeom>
            <a:noFill/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065" name="Line 17">
              <a:extLst>
                <a:ext uri="{FF2B5EF4-FFF2-40B4-BE49-F238E27FC236}">
                  <a16:creationId xmlns:a16="http://schemas.microsoft.com/office/drawing/2014/main" id="{00000000-0008-0000-0200-00001108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74" y="889"/>
              <a:ext cx="0" cy="31"/>
            </a:xfrm>
            <a:prstGeom prst="line">
              <a:avLst/>
            </a:prstGeom>
            <a:noFill/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066" name="Line 18">
              <a:extLst>
                <a:ext uri="{FF2B5EF4-FFF2-40B4-BE49-F238E27FC236}">
                  <a16:creationId xmlns:a16="http://schemas.microsoft.com/office/drawing/2014/main" id="{00000000-0008-0000-0200-00001208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15" y="912"/>
              <a:ext cx="57" cy="0"/>
            </a:xfrm>
            <a:prstGeom prst="line">
              <a:avLst/>
            </a:prstGeom>
            <a:noFill/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 type="triangle" w="med" len="med"/>
              <a:tailEnd type="triangle" w="med" len="med"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067" name="Text Box 19">
              <a:extLst>
                <a:ext uri="{FF2B5EF4-FFF2-40B4-BE49-F238E27FC236}">
                  <a16:creationId xmlns:a16="http://schemas.microsoft.com/office/drawing/2014/main" id="{00000000-0008-0000-0200-00001308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27" y="892"/>
              <a:ext cx="34" cy="2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27432" bIns="0" anchor="t" upright="1"/>
            <a:lstStyle/>
            <a:p>
              <a:pPr algn="ctr" rtl="0">
                <a:defRPr sz="1000"/>
              </a:pPr>
              <a:r>
                <a:rPr lang="en-ZA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</a:t>
              </a:r>
            </a:p>
          </xdr:txBody>
        </xdr:sp>
      </xdr:grp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270"/>
  <sheetViews>
    <sheetView tabSelected="1" zoomScale="142" zoomScaleNormal="142" workbookViewId="0">
      <pane ySplit="7" topLeftCell="A8" activePane="bottomLeft" state="frozen"/>
      <selection pane="bottomLeft" sqref="A1:F1"/>
    </sheetView>
  </sheetViews>
  <sheetFormatPr defaultColWidth="9.140625" defaultRowHeight="12.75" x14ac:dyDescent="0.2"/>
  <cols>
    <col min="1" max="1" width="8.42578125" style="106" customWidth="1"/>
    <col min="2" max="2" width="2.85546875" style="4" customWidth="1"/>
    <col min="3" max="3" width="42.28515625" style="7" customWidth="1"/>
    <col min="4" max="4" width="9.140625" style="8" customWidth="1"/>
    <col min="5" max="5" width="15" style="9" customWidth="1"/>
    <col min="6" max="6" width="13.5703125" style="9" customWidth="1"/>
    <col min="7" max="7" width="3.140625" style="46" customWidth="1"/>
    <col min="8" max="8" width="12.5703125" style="4" bestFit="1" customWidth="1"/>
    <col min="9" max="16384" width="9.140625" style="4"/>
  </cols>
  <sheetData>
    <row r="1" spans="1:7" s="1" customFormat="1" ht="18" x14ac:dyDescent="0.2">
      <c r="A1" s="335" t="s">
        <v>446</v>
      </c>
      <c r="B1" s="335"/>
      <c r="C1" s="335"/>
      <c r="D1" s="335"/>
      <c r="E1" s="335"/>
      <c r="F1" s="335"/>
      <c r="G1" s="86"/>
    </row>
    <row r="2" spans="1:7" s="190" customFormat="1" ht="15" customHeight="1" x14ac:dyDescent="0.2">
      <c r="A2" s="187"/>
      <c r="B2" s="187"/>
      <c r="C2" s="187"/>
      <c r="D2" s="187"/>
      <c r="E2" s="339" t="s">
        <v>324</v>
      </c>
      <c r="F2" s="339"/>
      <c r="G2" s="201"/>
    </row>
    <row r="3" spans="1:7" s="2" customFormat="1" x14ac:dyDescent="0.2">
      <c r="A3" s="336" t="s">
        <v>0</v>
      </c>
      <c r="B3" s="336"/>
      <c r="C3" s="336"/>
      <c r="D3" s="336"/>
      <c r="E3" s="336"/>
      <c r="F3" s="336"/>
      <c r="G3" s="86"/>
    </row>
    <row r="4" spans="1:7" s="2" customFormat="1" x14ac:dyDescent="0.2">
      <c r="A4" s="336" t="s">
        <v>1</v>
      </c>
      <c r="B4" s="336"/>
      <c r="C4" s="336"/>
      <c r="D4" s="336"/>
      <c r="E4" s="336"/>
      <c r="F4" s="336"/>
      <c r="G4" s="86"/>
    </row>
    <row r="5" spans="1:7" ht="13.5" thickBot="1" x14ac:dyDescent="0.25">
      <c r="A5" s="5"/>
    </row>
    <row r="6" spans="1:7" ht="13.5" thickBot="1" x14ac:dyDescent="0.25">
      <c r="A6" s="10">
        <v>1</v>
      </c>
      <c r="B6" s="12"/>
      <c r="C6" s="13">
        <v>3</v>
      </c>
      <c r="D6" s="14"/>
      <c r="E6" s="15">
        <v>4</v>
      </c>
      <c r="F6" s="16">
        <v>5</v>
      </c>
    </row>
    <row r="7" spans="1:7" s="17" customFormat="1" ht="13.5" thickBot="1" x14ac:dyDescent="0.25">
      <c r="A7" s="18" t="s">
        <v>2</v>
      </c>
      <c r="B7" s="337" t="s">
        <v>4</v>
      </c>
      <c r="C7" s="338"/>
      <c r="D7" s="21"/>
      <c r="E7" s="22" t="s">
        <v>5</v>
      </c>
      <c r="F7" s="23" t="s">
        <v>6</v>
      </c>
      <c r="G7" s="202"/>
    </row>
    <row r="8" spans="1:7" s="24" customFormat="1" ht="15.75" x14ac:dyDescent="0.2">
      <c r="A8" s="25">
        <v>1</v>
      </c>
      <c r="B8" s="330" t="s">
        <v>274</v>
      </c>
      <c r="C8" s="331"/>
      <c r="D8" s="26"/>
      <c r="E8" s="27"/>
      <c r="F8" s="28"/>
      <c r="G8" s="86"/>
    </row>
    <row r="9" spans="1:7" s="2" customFormat="1" x14ac:dyDescent="0.2">
      <c r="A9" s="47">
        <v>1.1000000000000001</v>
      </c>
      <c r="B9" s="68" t="s">
        <v>7</v>
      </c>
      <c r="C9" s="43" t="s">
        <v>275</v>
      </c>
      <c r="D9" s="44"/>
      <c r="E9" s="204"/>
      <c r="F9" s="53" t="s">
        <v>14</v>
      </c>
      <c r="G9" s="86"/>
    </row>
    <row r="10" spans="1:7" s="2" customFormat="1" x14ac:dyDescent="0.2">
      <c r="A10" s="47">
        <v>1.2</v>
      </c>
      <c r="B10" s="68" t="s">
        <v>7</v>
      </c>
      <c r="C10" s="43" t="s">
        <v>334</v>
      </c>
      <c r="D10" s="44"/>
      <c r="E10" s="122" t="s">
        <v>325</v>
      </c>
      <c r="F10" s="53" t="s">
        <v>14</v>
      </c>
      <c r="G10" s="86"/>
    </row>
    <row r="11" spans="1:7" s="2" customFormat="1" ht="9.9499999999999993" customHeight="1" x14ac:dyDescent="0.2">
      <c r="A11" s="47"/>
      <c r="B11" s="181"/>
      <c r="C11" s="7"/>
      <c r="D11" s="69"/>
      <c r="E11" s="225"/>
      <c r="F11" s="226"/>
      <c r="G11" s="86"/>
    </row>
    <row r="12" spans="1:7" s="24" customFormat="1" ht="15.75" x14ac:dyDescent="0.2">
      <c r="A12" s="36">
        <v>2</v>
      </c>
      <c r="B12" s="313" t="s">
        <v>12</v>
      </c>
      <c r="C12" s="314"/>
      <c r="D12" s="37"/>
      <c r="E12" s="38"/>
      <c r="F12" s="39"/>
      <c r="G12" s="86"/>
    </row>
    <row r="13" spans="1:7" x14ac:dyDescent="0.2">
      <c r="A13" s="47">
        <v>2.1</v>
      </c>
      <c r="B13" s="68" t="s">
        <v>7</v>
      </c>
      <c r="C13" s="40" t="s">
        <v>13</v>
      </c>
      <c r="D13" s="41"/>
      <c r="E13" s="42" t="s">
        <v>319</v>
      </c>
      <c r="F13" s="53" t="s">
        <v>14</v>
      </c>
    </row>
    <row r="14" spans="1:7" ht="28.5" customHeight="1" x14ac:dyDescent="0.2">
      <c r="A14" s="47">
        <v>2.2000000000000002</v>
      </c>
      <c r="B14" s="68" t="s">
        <v>7</v>
      </c>
      <c r="C14" s="43" t="s">
        <v>16</v>
      </c>
      <c r="D14" s="44"/>
      <c r="E14" s="45" t="s">
        <v>10</v>
      </c>
      <c r="F14" s="206"/>
    </row>
    <row r="15" spans="1:7" x14ac:dyDescent="0.2">
      <c r="A15" s="47">
        <v>2.2999999999999998</v>
      </c>
      <c r="B15" s="68" t="s">
        <v>7</v>
      </c>
      <c r="C15" s="61" t="s">
        <v>20</v>
      </c>
      <c r="D15" s="44" t="s">
        <v>21</v>
      </c>
      <c r="E15" s="62">
        <v>0</v>
      </c>
      <c r="F15" s="206"/>
    </row>
    <row r="16" spans="1:7" x14ac:dyDescent="0.2">
      <c r="A16" s="47">
        <v>2.4</v>
      </c>
      <c r="B16" s="68" t="s">
        <v>7</v>
      </c>
      <c r="C16" s="61" t="s">
        <v>22</v>
      </c>
      <c r="D16" s="44" t="s">
        <v>90</v>
      </c>
      <c r="E16" s="62">
        <v>500</v>
      </c>
      <c r="F16" s="206"/>
    </row>
    <row r="17" spans="1:7" x14ac:dyDescent="0.2">
      <c r="A17" s="47">
        <v>2.5</v>
      </c>
      <c r="B17" s="68" t="s">
        <v>7</v>
      </c>
      <c r="C17" s="43" t="s">
        <v>17</v>
      </c>
      <c r="D17" s="44" t="s">
        <v>18</v>
      </c>
      <c r="E17" s="42" t="s">
        <v>14</v>
      </c>
      <c r="F17" s="206"/>
    </row>
    <row r="18" spans="1:7" x14ac:dyDescent="0.2">
      <c r="A18" s="250">
        <v>2.6</v>
      </c>
      <c r="B18" s="251" t="s">
        <v>7</v>
      </c>
      <c r="C18" s="262" t="s">
        <v>11</v>
      </c>
      <c r="D18" s="263"/>
      <c r="E18" s="264" t="s">
        <v>341</v>
      </c>
      <c r="F18" s="265"/>
      <c r="G18" s="245"/>
    </row>
    <row r="19" spans="1:7" ht="9.9499999999999993" customHeight="1" x14ac:dyDescent="0.2">
      <c r="A19" s="29"/>
      <c r="B19" s="31"/>
      <c r="C19" s="32"/>
      <c r="D19" s="33"/>
      <c r="E19" s="51"/>
      <c r="F19" s="52"/>
    </row>
    <row r="20" spans="1:7" s="24" customFormat="1" ht="15.75" x14ac:dyDescent="0.2">
      <c r="A20" s="36">
        <v>3</v>
      </c>
      <c r="B20" s="313" t="s">
        <v>326</v>
      </c>
      <c r="C20" s="341"/>
      <c r="D20" s="37"/>
      <c r="E20" s="38"/>
      <c r="F20" s="39"/>
      <c r="G20" s="86"/>
    </row>
    <row r="21" spans="1:7" x14ac:dyDescent="0.2">
      <c r="A21" s="47">
        <v>3.1</v>
      </c>
      <c r="B21" s="68" t="s">
        <v>7</v>
      </c>
      <c r="C21" s="40" t="s">
        <v>19</v>
      </c>
      <c r="D21" s="41"/>
      <c r="E21" s="42" t="s">
        <v>10</v>
      </c>
      <c r="F21" s="205"/>
    </row>
    <row r="22" spans="1:7" x14ac:dyDescent="0.2">
      <c r="A22" s="237">
        <v>3.2</v>
      </c>
      <c r="B22" s="267" t="s">
        <v>7</v>
      </c>
      <c r="C22" s="266" t="s">
        <v>342</v>
      </c>
      <c r="D22" s="268"/>
      <c r="E22" s="269" t="s">
        <v>10</v>
      </c>
      <c r="F22" s="270"/>
    </row>
    <row r="23" spans="1:7" s="2" customFormat="1" ht="9.9499999999999993" customHeight="1" x14ac:dyDescent="0.2">
      <c r="A23" s="237"/>
      <c r="B23" s="271"/>
      <c r="C23" s="272"/>
      <c r="D23" s="273"/>
      <c r="E23" s="274"/>
      <c r="F23" s="275"/>
      <c r="G23" s="86"/>
    </row>
    <row r="24" spans="1:7" s="24" customFormat="1" ht="51.75" customHeight="1" x14ac:dyDescent="0.2">
      <c r="A24" s="276">
        <v>4</v>
      </c>
      <c r="B24" s="332" t="s">
        <v>343</v>
      </c>
      <c r="C24" s="333"/>
      <c r="D24" s="334"/>
      <c r="E24" s="277"/>
      <c r="F24" s="278"/>
      <c r="G24" s="86"/>
    </row>
    <row r="25" spans="1:7" x14ac:dyDescent="0.2">
      <c r="A25" s="237">
        <v>4.0999999999999996</v>
      </c>
      <c r="B25" s="267" t="s">
        <v>7</v>
      </c>
      <c r="C25" s="279" t="s">
        <v>225</v>
      </c>
      <c r="D25" s="268"/>
      <c r="E25" s="280" t="s">
        <v>84</v>
      </c>
      <c r="F25" s="281"/>
    </row>
    <row r="26" spans="1:7" x14ac:dyDescent="0.2">
      <c r="A26" s="237">
        <v>4.2</v>
      </c>
      <c r="B26" s="267" t="s">
        <v>7</v>
      </c>
      <c r="C26" s="282" t="s">
        <v>331</v>
      </c>
      <c r="D26" s="283"/>
      <c r="E26" s="280" t="s">
        <v>333</v>
      </c>
      <c r="F26" s="281"/>
    </row>
    <row r="27" spans="1:7" x14ac:dyDescent="0.2">
      <c r="A27" s="237">
        <v>4.3</v>
      </c>
      <c r="B27" s="267" t="s">
        <v>7</v>
      </c>
      <c r="C27" s="282" t="s">
        <v>332</v>
      </c>
      <c r="D27" s="283"/>
      <c r="E27" s="284" t="s">
        <v>438</v>
      </c>
      <c r="F27" s="281"/>
    </row>
    <row r="28" spans="1:7" x14ac:dyDescent="0.2">
      <c r="A28" s="237">
        <v>4.4000000000000004</v>
      </c>
      <c r="B28" s="267" t="s">
        <v>7</v>
      </c>
      <c r="C28" s="285" t="s">
        <v>8</v>
      </c>
      <c r="D28" s="283"/>
      <c r="E28" s="280" t="s">
        <v>84</v>
      </c>
      <c r="F28" s="281"/>
    </row>
    <row r="29" spans="1:7" ht="25.5" customHeight="1" x14ac:dyDescent="0.2">
      <c r="A29" s="237">
        <v>4.5</v>
      </c>
      <c r="B29" s="267" t="s">
        <v>7</v>
      </c>
      <c r="C29" s="286" t="s">
        <v>226</v>
      </c>
      <c r="D29" s="287"/>
      <c r="E29" s="280" t="s">
        <v>333</v>
      </c>
      <c r="F29" s="281"/>
    </row>
    <row r="30" spans="1:7" x14ac:dyDescent="0.2">
      <c r="A30" s="47">
        <v>4.5999999999999996</v>
      </c>
      <c r="B30" s="68" t="s">
        <v>7</v>
      </c>
      <c r="C30" s="164" t="s">
        <v>344</v>
      </c>
      <c r="D30" s="44"/>
      <c r="E30" s="203" t="s">
        <v>333</v>
      </c>
      <c r="F30" s="207"/>
    </row>
    <row r="31" spans="1:7" ht="25.5" customHeight="1" x14ac:dyDescent="0.2">
      <c r="A31" s="250">
        <v>4.7</v>
      </c>
      <c r="B31" s="68" t="s">
        <v>7</v>
      </c>
      <c r="C31" s="61" t="s">
        <v>304</v>
      </c>
      <c r="D31" s="93"/>
      <c r="E31" s="203" t="s">
        <v>333</v>
      </c>
      <c r="F31" s="207"/>
    </row>
    <row r="32" spans="1:7" x14ac:dyDescent="0.2">
      <c r="A32" s="250">
        <v>4.8</v>
      </c>
      <c r="B32" s="251" t="s">
        <v>7</v>
      </c>
      <c r="C32" s="254" t="s">
        <v>345</v>
      </c>
      <c r="D32" s="248"/>
      <c r="E32" s="247"/>
      <c r="F32" s="207"/>
    </row>
    <row r="33" spans="1:7" x14ac:dyDescent="0.2">
      <c r="A33" s="253" t="s">
        <v>352</v>
      </c>
      <c r="B33" s="68"/>
      <c r="C33" s="303" t="s">
        <v>9</v>
      </c>
      <c r="D33" s="304"/>
      <c r="E33" s="122" t="s">
        <v>333</v>
      </c>
      <c r="F33" s="208"/>
    </row>
    <row r="34" spans="1:7" x14ac:dyDescent="0.2">
      <c r="A34" s="253" t="s">
        <v>353</v>
      </c>
      <c r="B34" s="251"/>
      <c r="C34" s="303" t="s">
        <v>346</v>
      </c>
      <c r="D34" s="304"/>
      <c r="E34" s="249" t="s">
        <v>333</v>
      </c>
      <c r="F34" s="255"/>
    </row>
    <row r="35" spans="1:7" x14ac:dyDescent="0.2">
      <c r="A35" s="253" t="s">
        <v>354</v>
      </c>
      <c r="B35" s="251"/>
      <c r="C35" s="303" t="s">
        <v>347</v>
      </c>
      <c r="D35" s="304"/>
      <c r="E35" s="249" t="s">
        <v>333</v>
      </c>
      <c r="F35" s="255"/>
    </row>
    <row r="36" spans="1:7" ht="27" customHeight="1" x14ac:dyDescent="0.2">
      <c r="A36" s="253" t="s">
        <v>355</v>
      </c>
      <c r="B36" s="251"/>
      <c r="C36" s="303" t="s">
        <v>349</v>
      </c>
      <c r="D36" s="304"/>
      <c r="E36" s="249" t="s">
        <v>333</v>
      </c>
      <c r="F36" s="255"/>
    </row>
    <row r="37" spans="1:7" x14ac:dyDescent="0.2">
      <c r="A37" s="253" t="s">
        <v>356</v>
      </c>
      <c r="B37" s="251"/>
      <c r="C37" s="303" t="s">
        <v>348</v>
      </c>
      <c r="D37" s="304"/>
      <c r="E37" s="249" t="s">
        <v>333</v>
      </c>
      <c r="F37" s="255"/>
    </row>
    <row r="38" spans="1:7" x14ac:dyDescent="0.2">
      <c r="A38" s="253" t="s">
        <v>357</v>
      </c>
      <c r="B38" s="251"/>
      <c r="C38" s="303" t="s">
        <v>350</v>
      </c>
      <c r="D38" s="304"/>
      <c r="E38" s="249" t="s">
        <v>333</v>
      </c>
      <c r="F38" s="255"/>
    </row>
    <row r="39" spans="1:7" x14ac:dyDescent="0.2">
      <c r="A39" s="253" t="s">
        <v>358</v>
      </c>
      <c r="B39" s="251"/>
      <c r="C39" s="303" t="s">
        <v>351</v>
      </c>
      <c r="D39" s="304"/>
      <c r="E39" s="249" t="s">
        <v>333</v>
      </c>
      <c r="F39" s="255"/>
    </row>
    <row r="40" spans="1:7" x14ac:dyDescent="0.2">
      <c r="A40" s="253" t="s">
        <v>359</v>
      </c>
      <c r="B40" s="251"/>
      <c r="C40" s="303" t="s">
        <v>335</v>
      </c>
      <c r="D40" s="304"/>
      <c r="E40" s="249" t="s">
        <v>333</v>
      </c>
      <c r="F40" s="255"/>
    </row>
    <row r="41" spans="1:7" x14ac:dyDescent="0.2">
      <c r="A41" s="253" t="s">
        <v>361</v>
      </c>
      <c r="B41" s="251"/>
      <c r="C41" s="305" t="s">
        <v>360</v>
      </c>
      <c r="D41" s="306"/>
      <c r="E41" s="249" t="s">
        <v>333</v>
      </c>
      <c r="F41" s="255"/>
    </row>
    <row r="42" spans="1:7" ht="12.75" customHeight="1" x14ac:dyDescent="0.2">
      <c r="A42" s="29"/>
      <c r="B42" s="31"/>
      <c r="C42" s="32"/>
      <c r="D42" s="33"/>
      <c r="E42" s="51"/>
      <c r="F42" s="52"/>
    </row>
    <row r="43" spans="1:7" s="24" customFormat="1" ht="15.75" customHeight="1" x14ac:dyDescent="0.2">
      <c r="A43" s="63">
        <v>5</v>
      </c>
      <c r="B43" s="344" t="s">
        <v>46</v>
      </c>
      <c r="C43" s="345"/>
      <c r="D43" s="346"/>
      <c r="E43" s="65"/>
      <c r="F43" s="50"/>
      <c r="G43" s="86"/>
    </row>
    <row r="44" spans="1:7" x14ac:dyDescent="0.2">
      <c r="A44" s="47">
        <v>5.0999999999999996</v>
      </c>
      <c r="B44" s="68" t="s">
        <v>7</v>
      </c>
      <c r="C44" s="60" t="str">
        <f>"ONAN" &amp; IF(E67&lt;&gt;"ONAN"," (70% of ONAF)","")</f>
        <v>ONAN</v>
      </c>
      <c r="D44" s="41" t="s">
        <v>47</v>
      </c>
      <c r="E44" s="42">
        <v>1.25</v>
      </c>
      <c r="F44" s="205"/>
    </row>
    <row r="45" spans="1:7" x14ac:dyDescent="0.2">
      <c r="A45" s="47">
        <v>5.2</v>
      </c>
      <c r="B45" s="68" t="s">
        <v>7</v>
      </c>
      <c r="C45" s="61" t="s">
        <v>48</v>
      </c>
      <c r="D45" s="44" t="s">
        <v>47</v>
      </c>
      <c r="E45" s="45" t="s">
        <v>320</v>
      </c>
      <c r="F45" s="206"/>
    </row>
    <row r="46" spans="1:7" ht="9.9499999999999993" customHeight="1" x14ac:dyDescent="0.2">
      <c r="A46" s="29"/>
      <c r="B46" s="31"/>
      <c r="C46" s="32"/>
      <c r="D46" s="33"/>
      <c r="E46" s="51"/>
      <c r="F46" s="52"/>
    </row>
    <row r="47" spans="1:7" s="24" customFormat="1" ht="15.75" x14ac:dyDescent="0.2">
      <c r="A47" s="63">
        <v>6</v>
      </c>
      <c r="B47" s="313" t="s">
        <v>300</v>
      </c>
      <c r="C47" s="314"/>
      <c r="D47" s="315"/>
      <c r="E47" s="66"/>
      <c r="F47" s="67"/>
      <c r="G47" s="86"/>
    </row>
    <row r="48" spans="1:7" x14ac:dyDescent="0.2">
      <c r="A48" s="47">
        <v>6.1</v>
      </c>
      <c r="B48" s="68" t="s">
        <v>7</v>
      </c>
      <c r="C48" s="60" t="s">
        <v>26</v>
      </c>
      <c r="D48" s="41" t="s">
        <v>27</v>
      </c>
      <c r="E48" s="42">
        <v>88</v>
      </c>
      <c r="F48" s="205"/>
    </row>
    <row r="49" spans="1:7" x14ac:dyDescent="0.2">
      <c r="A49" s="47">
        <v>6.2</v>
      </c>
      <c r="B49" s="68" t="s">
        <v>7</v>
      </c>
      <c r="C49" s="61" t="s">
        <v>28</v>
      </c>
      <c r="D49" s="44" t="s">
        <v>27</v>
      </c>
      <c r="E49" s="45">
        <v>6.6</v>
      </c>
      <c r="F49" s="206"/>
    </row>
    <row r="50" spans="1:7" ht="13.5" thickBot="1" x14ac:dyDescent="0.25">
      <c r="A50" s="96"/>
      <c r="B50" s="89"/>
      <c r="C50" s="97"/>
      <c r="D50" s="168"/>
      <c r="E50" s="112"/>
      <c r="F50" s="74"/>
    </row>
    <row r="51" spans="1:7" s="24" customFormat="1" ht="49.5" customHeight="1" x14ac:dyDescent="0.2">
      <c r="A51" s="63">
        <v>7</v>
      </c>
      <c r="B51" s="301" t="s">
        <v>29</v>
      </c>
      <c r="C51" s="347"/>
      <c r="D51" s="64"/>
      <c r="E51" s="66"/>
      <c r="F51" s="50"/>
      <c r="G51" s="86"/>
    </row>
    <row r="52" spans="1:7" x14ac:dyDescent="0.2">
      <c r="A52" s="47">
        <v>7.1</v>
      </c>
      <c r="B52" s="68" t="s">
        <v>7</v>
      </c>
      <c r="C52" s="60" t="s">
        <v>30</v>
      </c>
      <c r="D52" s="41" t="s">
        <v>31</v>
      </c>
      <c r="E52" s="42">
        <v>5</v>
      </c>
      <c r="F52" s="207"/>
    </row>
    <row r="53" spans="1:7" x14ac:dyDescent="0.2">
      <c r="A53" s="47">
        <v>7.2</v>
      </c>
      <c r="B53" s="68" t="s">
        <v>7</v>
      </c>
      <c r="C53" s="61" t="s">
        <v>32</v>
      </c>
      <c r="D53" s="44" t="s">
        <v>31</v>
      </c>
      <c r="E53" s="45">
        <v>-15</v>
      </c>
      <c r="F53" s="208"/>
    </row>
    <row r="54" spans="1:7" x14ac:dyDescent="0.2">
      <c r="A54" s="47">
        <v>7.3</v>
      </c>
      <c r="B54" s="68" t="s">
        <v>7</v>
      </c>
      <c r="C54" s="61" t="s">
        <v>33</v>
      </c>
      <c r="D54" s="44" t="s">
        <v>31</v>
      </c>
      <c r="E54" s="45">
        <v>1.25</v>
      </c>
      <c r="F54" s="208"/>
    </row>
    <row r="55" spans="1:7" ht="25.5" x14ac:dyDescent="0.2">
      <c r="A55" s="47">
        <v>7.4</v>
      </c>
      <c r="B55" s="68" t="s">
        <v>7</v>
      </c>
      <c r="C55" s="61" t="s">
        <v>34</v>
      </c>
      <c r="D55" s="44"/>
      <c r="E55" s="45">
        <v>17</v>
      </c>
      <c r="F55" s="206"/>
    </row>
    <row r="56" spans="1:7" x14ac:dyDescent="0.2">
      <c r="A56" s="29"/>
      <c r="B56" s="55"/>
      <c r="C56" s="56"/>
      <c r="D56" s="57"/>
      <c r="E56" s="34"/>
      <c r="F56" s="35"/>
    </row>
    <row r="57" spans="1:7" s="24" customFormat="1" ht="33.75" customHeight="1" x14ac:dyDescent="0.2">
      <c r="A57" s="63">
        <v>8</v>
      </c>
      <c r="B57" s="301" t="s">
        <v>35</v>
      </c>
      <c r="C57" s="302"/>
      <c r="D57" s="64"/>
      <c r="E57" s="66"/>
      <c r="F57" s="67"/>
      <c r="G57" s="86"/>
    </row>
    <row r="58" spans="1:7" x14ac:dyDescent="0.2">
      <c r="A58" s="47">
        <v>8.1</v>
      </c>
      <c r="B58" s="68" t="s">
        <v>7</v>
      </c>
      <c r="C58" s="60" t="s">
        <v>36</v>
      </c>
      <c r="D58" s="41" t="s">
        <v>37</v>
      </c>
      <c r="E58" s="42">
        <f>E48</f>
        <v>88</v>
      </c>
      <c r="F58" s="207"/>
    </row>
    <row r="59" spans="1:7" x14ac:dyDescent="0.2">
      <c r="A59" s="47">
        <v>8.1999999999999993</v>
      </c>
      <c r="B59" s="68" t="s">
        <v>7</v>
      </c>
      <c r="C59" s="61" t="s">
        <v>38</v>
      </c>
      <c r="D59" s="44" t="s">
        <v>37</v>
      </c>
      <c r="E59" s="45">
        <f>E58*(1+E52/100)</f>
        <v>92.4</v>
      </c>
      <c r="F59" s="208"/>
    </row>
    <row r="60" spans="1:7" x14ac:dyDescent="0.2">
      <c r="A60" s="47">
        <v>8.3000000000000007</v>
      </c>
      <c r="B60" s="68" t="s">
        <v>7</v>
      </c>
      <c r="C60" s="61" t="s">
        <v>39</v>
      </c>
      <c r="D60" s="44" t="s">
        <v>37</v>
      </c>
      <c r="E60" s="45">
        <f>E58*(1+E53/100)</f>
        <v>74.8</v>
      </c>
      <c r="F60" s="208"/>
    </row>
    <row r="61" spans="1:7" x14ac:dyDescent="0.2">
      <c r="A61" s="54"/>
      <c r="B61" s="167"/>
      <c r="C61" s="90"/>
      <c r="D61" s="57"/>
      <c r="E61" s="51"/>
      <c r="F61" s="35"/>
    </row>
    <row r="62" spans="1:7" s="24" customFormat="1" ht="15.75" x14ac:dyDescent="0.2">
      <c r="A62" s="63">
        <v>9</v>
      </c>
      <c r="B62" s="301" t="s">
        <v>40</v>
      </c>
      <c r="C62" s="302"/>
      <c r="D62" s="64"/>
      <c r="E62" s="66"/>
      <c r="F62" s="50"/>
      <c r="G62" s="86"/>
    </row>
    <row r="63" spans="1:7" x14ac:dyDescent="0.2">
      <c r="A63" s="47">
        <v>9.1</v>
      </c>
      <c r="B63" s="68" t="s">
        <v>7</v>
      </c>
      <c r="C63" s="60" t="s">
        <v>41</v>
      </c>
      <c r="D63" s="41"/>
      <c r="E63" s="42" t="s">
        <v>443</v>
      </c>
      <c r="F63" s="207"/>
    </row>
    <row r="64" spans="1:7" x14ac:dyDescent="0.2">
      <c r="A64" s="47">
        <v>9.1999999999999993</v>
      </c>
      <c r="B64" s="68" t="s">
        <v>7</v>
      </c>
      <c r="C64" s="61" t="s">
        <v>42</v>
      </c>
      <c r="D64" s="44"/>
      <c r="E64" s="45" t="s">
        <v>43</v>
      </c>
      <c r="F64" s="208"/>
    </row>
    <row r="65" spans="1:7" x14ac:dyDescent="0.2">
      <c r="A65" s="47">
        <v>9.3000000000000007</v>
      </c>
      <c r="B65" s="68" t="s">
        <v>7</v>
      </c>
      <c r="C65" s="61" t="s">
        <v>44</v>
      </c>
      <c r="D65" s="44"/>
      <c r="E65" s="45">
        <v>3</v>
      </c>
      <c r="F65" s="208"/>
    </row>
    <row r="66" spans="1:7" ht="25.5" customHeight="1" x14ac:dyDescent="0.2">
      <c r="A66" s="47">
        <v>9.4</v>
      </c>
      <c r="B66" s="68" t="s">
        <v>7</v>
      </c>
      <c r="C66" s="323" t="s">
        <v>301</v>
      </c>
      <c r="D66" s="324"/>
      <c r="E66" s="45" t="s">
        <v>302</v>
      </c>
      <c r="F66" s="208"/>
    </row>
    <row r="67" spans="1:7" x14ac:dyDescent="0.2">
      <c r="A67" s="47">
        <v>9.5</v>
      </c>
      <c r="B67" s="68" t="s">
        <v>7</v>
      </c>
      <c r="C67" s="61" t="s">
        <v>45</v>
      </c>
      <c r="D67" s="44"/>
      <c r="E67" s="45" t="s">
        <v>321</v>
      </c>
      <c r="F67" s="208"/>
    </row>
    <row r="68" spans="1:7" x14ac:dyDescent="0.2">
      <c r="A68" s="29"/>
      <c r="B68" s="31"/>
      <c r="C68" s="32"/>
      <c r="D68" s="33"/>
      <c r="E68" s="34"/>
      <c r="F68" s="35"/>
    </row>
    <row r="69" spans="1:7" s="24" customFormat="1" ht="15.75" x14ac:dyDescent="0.2">
      <c r="A69" s="63">
        <v>10</v>
      </c>
      <c r="B69" s="301" t="s">
        <v>23</v>
      </c>
      <c r="C69" s="302"/>
      <c r="D69" s="64"/>
      <c r="E69" s="65"/>
      <c r="F69" s="50"/>
      <c r="G69" s="86"/>
    </row>
    <row r="70" spans="1:7" ht="38.25" x14ac:dyDescent="0.2">
      <c r="A70" s="237">
        <v>10.1</v>
      </c>
      <c r="B70" s="267" t="s">
        <v>7</v>
      </c>
      <c r="C70" s="288" t="s">
        <v>24</v>
      </c>
      <c r="D70" s="268"/>
      <c r="E70" s="284" t="s">
        <v>439</v>
      </c>
      <c r="F70" s="289"/>
    </row>
    <row r="71" spans="1:7" x14ac:dyDescent="0.2">
      <c r="A71" s="47">
        <v>10.199999999999999</v>
      </c>
      <c r="B71" s="68" t="s">
        <v>7</v>
      </c>
      <c r="C71" s="61" t="s">
        <v>25</v>
      </c>
      <c r="D71" s="44"/>
      <c r="E71" s="45" t="s">
        <v>227</v>
      </c>
      <c r="F71" s="206"/>
    </row>
    <row r="72" spans="1:7" x14ac:dyDescent="0.2">
      <c r="A72" s="54"/>
      <c r="B72" s="55"/>
      <c r="C72" s="56"/>
      <c r="D72" s="57"/>
      <c r="E72" s="51"/>
      <c r="F72" s="52"/>
    </row>
    <row r="73" spans="1:7" s="24" customFormat="1" ht="15.75" x14ac:dyDescent="0.2">
      <c r="A73" s="63">
        <v>11</v>
      </c>
      <c r="B73" s="301" t="s">
        <v>49</v>
      </c>
      <c r="C73" s="302"/>
      <c r="D73" s="64"/>
      <c r="E73" s="65"/>
      <c r="F73" s="50"/>
      <c r="G73" s="86"/>
    </row>
    <row r="74" spans="1:7" ht="14.25" x14ac:dyDescent="0.2">
      <c r="A74" s="47">
        <v>11.1</v>
      </c>
      <c r="B74" s="68" t="s">
        <v>7</v>
      </c>
      <c r="C74" s="60" t="s">
        <v>50</v>
      </c>
      <c r="D74" s="41" t="s">
        <v>51</v>
      </c>
      <c r="E74" s="203" t="s">
        <v>327</v>
      </c>
      <c r="F74" s="205"/>
    </row>
    <row r="75" spans="1:7" ht="14.25" x14ac:dyDescent="0.2">
      <c r="A75" s="47">
        <v>11.2</v>
      </c>
      <c r="B75" s="68" t="s">
        <v>7</v>
      </c>
      <c r="C75" s="61" t="s">
        <v>52</v>
      </c>
      <c r="D75" s="44" t="s">
        <v>51</v>
      </c>
      <c r="E75" s="203" t="s">
        <v>327</v>
      </c>
      <c r="F75" s="206"/>
    </row>
    <row r="76" spans="1:7" x14ac:dyDescent="0.2">
      <c r="A76" s="29"/>
      <c r="B76" s="31"/>
      <c r="C76" s="32"/>
      <c r="D76" s="33"/>
      <c r="E76" s="34"/>
      <c r="F76" s="35"/>
    </row>
    <row r="77" spans="1:7" s="24" customFormat="1" ht="15.75" x14ac:dyDescent="0.2">
      <c r="A77" s="63">
        <v>12</v>
      </c>
      <c r="B77" s="348" t="s">
        <v>53</v>
      </c>
      <c r="C77" s="349"/>
      <c r="D77" s="64"/>
      <c r="E77" s="66"/>
      <c r="F77" s="50"/>
      <c r="G77" s="86"/>
    </row>
    <row r="78" spans="1:7" x14ac:dyDescent="0.2">
      <c r="A78" s="75"/>
      <c r="B78" s="350" t="s">
        <v>54</v>
      </c>
      <c r="C78" s="351"/>
      <c r="D78" s="64"/>
      <c r="E78" s="76"/>
      <c r="F78" s="50"/>
    </row>
    <row r="79" spans="1:7" x14ac:dyDescent="0.2">
      <c r="A79" s="47">
        <v>12.1</v>
      </c>
      <c r="B79" s="68" t="s">
        <v>7</v>
      </c>
      <c r="C79" s="60" t="s">
        <v>303</v>
      </c>
      <c r="D79" s="41"/>
      <c r="E79" s="42"/>
      <c r="F79" s="205"/>
    </row>
    <row r="80" spans="1:7" x14ac:dyDescent="0.2">
      <c r="A80" s="47" t="s">
        <v>311</v>
      </c>
      <c r="B80" s="68"/>
      <c r="C80" s="173" t="s">
        <v>308</v>
      </c>
      <c r="D80" s="44" t="s">
        <v>55</v>
      </c>
      <c r="E80" s="42" t="s">
        <v>14</v>
      </c>
      <c r="F80" s="205"/>
    </row>
    <row r="81" spans="1:7" ht="16.5" customHeight="1" x14ac:dyDescent="0.2">
      <c r="A81" s="47" t="s">
        <v>312</v>
      </c>
      <c r="B81" s="68"/>
      <c r="C81" s="252" t="s">
        <v>309</v>
      </c>
      <c r="D81" s="44" t="s">
        <v>55</v>
      </c>
      <c r="E81" s="42" t="s">
        <v>14</v>
      </c>
      <c r="F81" s="205"/>
    </row>
    <row r="82" spans="1:7" x14ac:dyDescent="0.2">
      <c r="A82" s="47" t="s">
        <v>313</v>
      </c>
      <c r="B82" s="68"/>
      <c r="C82" s="173" t="s">
        <v>310</v>
      </c>
      <c r="D82" s="44" t="s">
        <v>55</v>
      </c>
      <c r="E82" s="42" t="s">
        <v>14</v>
      </c>
      <c r="F82" s="205"/>
    </row>
    <row r="83" spans="1:7" x14ac:dyDescent="0.2">
      <c r="A83" s="47"/>
      <c r="B83" s="68"/>
      <c r="C83" s="235"/>
      <c r="D83" s="83"/>
      <c r="E83" s="174"/>
      <c r="F83" s="236"/>
    </row>
    <row r="84" spans="1:7" x14ac:dyDescent="0.2">
      <c r="A84" s="47">
        <v>12.2</v>
      </c>
      <c r="B84" s="68" t="s">
        <v>7</v>
      </c>
      <c r="C84" s="60" t="s">
        <v>56</v>
      </c>
      <c r="D84" s="41"/>
      <c r="E84" s="42"/>
      <c r="F84" s="205"/>
    </row>
    <row r="85" spans="1:7" x14ac:dyDescent="0.2">
      <c r="A85" s="47" t="s">
        <v>314</v>
      </c>
      <c r="B85" s="68"/>
      <c r="C85" s="173" t="s">
        <v>305</v>
      </c>
      <c r="D85" s="44" t="s">
        <v>55</v>
      </c>
      <c r="E85" s="45" t="s">
        <v>14</v>
      </c>
      <c r="F85" s="206"/>
    </row>
    <row r="86" spans="1:7" x14ac:dyDescent="0.2">
      <c r="A86" s="47" t="s">
        <v>315</v>
      </c>
      <c r="B86" s="68"/>
      <c r="C86" s="173" t="s">
        <v>306</v>
      </c>
      <c r="D86" s="44" t="s">
        <v>55</v>
      </c>
      <c r="E86" s="45" t="s">
        <v>14</v>
      </c>
      <c r="F86" s="206"/>
    </row>
    <row r="87" spans="1:7" x14ac:dyDescent="0.2">
      <c r="A87" s="47" t="s">
        <v>316</v>
      </c>
      <c r="B87" s="68"/>
      <c r="C87" s="173" t="s">
        <v>307</v>
      </c>
      <c r="D87" s="44" t="s">
        <v>55</v>
      </c>
      <c r="E87" s="45" t="s">
        <v>14</v>
      </c>
      <c r="F87" s="206"/>
    </row>
    <row r="88" spans="1:7" ht="22.5" x14ac:dyDescent="0.2">
      <c r="A88" s="47"/>
      <c r="B88" s="68"/>
      <c r="C88" s="77" t="s">
        <v>57</v>
      </c>
      <c r="D88" s="69"/>
      <c r="E88" s="49"/>
      <c r="F88" s="67"/>
    </row>
    <row r="89" spans="1:7" ht="12" customHeight="1" thickBot="1" x14ac:dyDescent="0.25">
      <c r="A89" s="96"/>
      <c r="B89" s="89"/>
      <c r="C89" s="97"/>
      <c r="D89" s="168"/>
      <c r="E89" s="112"/>
      <c r="F89" s="74"/>
    </row>
    <row r="90" spans="1:7" s="24" customFormat="1" ht="15.75" x14ac:dyDescent="0.2">
      <c r="A90" s="63">
        <v>13</v>
      </c>
      <c r="B90" s="301" t="s">
        <v>228</v>
      </c>
      <c r="C90" s="302"/>
      <c r="D90" s="64"/>
      <c r="E90" s="66"/>
      <c r="F90" s="67"/>
      <c r="G90" s="86"/>
    </row>
    <row r="91" spans="1:7" x14ac:dyDescent="0.2">
      <c r="A91" s="47">
        <v>13.1</v>
      </c>
      <c r="B91" s="68" t="s">
        <v>7</v>
      </c>
      <c r="C91" s="60" t="s">
        <v>59</v>
      </c>
      <c r="D91" s="41" t="s">
        <v>55</v>
      </c>
      <c r="E91" s="42" t="s">
        <v>14</v>
      </c>
      <c r="F91" s="205"/>
    </row>
    <row r="92" spans="1:7" x14ac:dyDescent="0.2">
      <c r="A92" s="250">
        <v>13.2</v>
      </c>
      <c r="B92" s="68" t="s">
        <v>7</v>
      </c>
      <c r="C92" s="61" t="s">
        <v>60</v>
      </c>
      <c r="D92" s="44" t="s">
        <v>61</v>
      </c>
      <c r="E92" s="45" t="s">
        <v>14</v>
      </c>
      <c r="F92" s="206"/>
    </row>
    <row r="93" spans="1:7" ht="10.5" customHeight="1" x14ac:dyDescent="0.2">
      <c r="A93" s="29"/>
      <c r="B93" s="78"/>
      <c r="C93" s="79"/>
      <c r="D93" s="33"/>
      <c r="E93" s="34"/>
      <c r="F93" s="35"/>
    </row>
    <row r="94" spans="1:7" s="81" customFormat="1" ht="48.75" customHeight="1" x14ac:dyDescent="0.2">
      <c r="A94" s="63">
        <v>14</v>
      </c>
      <c r="B94" s="344" t="s">
        <v>62</v>
      </c>
      <c r="C94" s="345"/>
      <c r="D94" s="346"/>
      <c r="E94" s="76"/>
      <c r="F94" s="50"/>
      <c r="G94" s="46"/>
    </row>
    <row r="95" spans="1:7" x14ac:dyDescent="0.2">
      <c r="A95" s="237">
        <v>14.1</v>
      </c>
      <c r="B95" s="267" t="s">
        <v>7</v>
      </c>
      <c r="C95" s="288" t="s">
        <v>36</v>
      </c>
      <c r="D95" s="268" t="s">
        <v>31</v>
      </c>
      <c r="E95" s="284">
        <v>6</v>
      </c>
      <c r="F95" s="207"/>
    </row>
    <row r="96" spans="1:7" x14ac:dyDescent="0.2">
      <c r="A96" s="237">
        <v>14.2</v>
      </c>
      <c r="B96" s="267" t="s">
        <v>7</v>
      </c>
      <c r="C96" s="286" t="s">
        <v>63</v>
      </c>
      <c r="D96" s="283" t="s">
        <v>31</v>
      </c>
      <c r="E96" s="269" t="s">
        <v>14</v>
      </c>
      <c r="F96" s="208"/>
    </row>
    <row r="97" spans="1:7" x14ac:dyDescent="0.2">
      <c r="A97" s="237">
        <v>14.3</v>
      </c>
      <c r="B97" s="267" t="s">
        <v>7</v>
      </c>
      <c r="C97" s="286" t="s">
        <v>64</v>
      </c>
      <c r="D97" s="283" t="s">
        <v>31</v>
      </c>
      <c r="E97" s="290" t="s">
        <v>447</v>
      </c>
      <c r="F97" s="211"/>
    </row>
    <row r="98" spans="1:7" ht="10.5" customHeight="1" x14ac:dyDescent="0.2">
      <c r="A98" s="47"/>
      <c r="B98" s="68"/>
      <c r="C98" s="2"/>
      <c r="D98" s="69"/>
      <c r="E98" s="182"/>
      <c r="F98" s="141"/>
    </row>
    <row r="99" spans="1:7" s="24" customFormat="1" ht="34.5" customHeight="1" x14ac:dyDescent="0.2">
      <c r="A99" s="36">
        <v>15</v>
      </c>
      <c r="B99" s="313" t="s">
        <v>65</v>
      </c>
      <c r="C99" s="341"/>
      <c r="D99" s="37"/>
      <c r="E99" s="58"/>
      <c r="F99" s="59"/>
      <c r="G99" s="86"/>
    </row>
    <row r="100" spans="1:7" x14ac:dyDescent="0.2">
      <c r="A100" s="47">
        <v>15.1</v>
      </c>
      <c r="B100" s="68" t="s">
        <v>7</v>
      </c>
      <c r="C100" s="60" t="s">
        <v>36</v>
      </c>
      <c r="D100" s="41"/>
      <c r="E100" s="42" t="s">
        <v>66</v>
      </c>
      <c r="F100" s="207"/>
    </row>
    <row r="101" spans="1:7" x14ac:dyDescent="0.2">
      <c r="A101" s="47">
        <v>15.2</v>
      </c>
      <c r="B101" s="68" t="s">
        <v>7</v>
      </c>
      <c r="C101" s="61" t="s">
        <v>38</v>
      </c>
      <c r="D101" s="44"/>
      <c r="E101" s="45" t="s">
        <v>66</v>
      </c>
      <c r="F101" s="208"/>
    </row>
    <row r="102" spans="1:7" ht="25.5" x14ac:dyDescent="0.2">
      <c r="A102" s="250">
        <v>15.3</v>
      </c>
      <c r="B102" s="68" t="s">
        <v>7</v>
      </c>
      <c r="C102" s="82" t="s">
        <v>67</v>
      </c>
      <c r="D102" s="83" t="s">
        <v>31</v>
      </c>
      <c r="E102" s="169" t="s">
        <v>68</v>
      </c>
      <c r="F102" s="212"/>
    </row>
    <row r="103" spans="1:7" ht="10.5" customHeight="1" x14ac:dyDescent="0.2">
      <c r="A103" s="54"/>
      <c r="B103" s="167"/>
      <c r="C103" s="90"/>
      <c r="D103" s="57"/>
      <c r="E103" s="171"/>
      <c r="F103" s="35"/>
    </row>
    <row r="104" spans="1:7" s="24" customFormat="1" ht="15.75" x14ac:dyDescent="0.2">
      <c r="A104" s="291">
        <v>16</v>
      </c>
      <c r="B104" s="342" t="s">
        <v>69</v>
      </c>
      <c r="C104" s="343"/>
      <c r="D104" s="292"/>
      <c r="E104" s="293"/>
      <c r="F104" s="50"/>
      <c r="G104" s="86"/>
    </row>
    <row r="105" spans="1:7" x14ac:dyDescent="0.2">
      <c r="A105" s="237">
        <v>16.100000000000001</v>
      </c>
      <c r="B105" s="267" t="s">
        <v>7</v>
      </c>
      <c r="C105" s="288" t="s">
        <v>70</v>
      </c>
      <c r="D105" s="268" t="s">
        <v>362</v>
      </c>
      <c r="E105" s="284">
        <v>55</v>
      </c>
      <c r="F105" s="207"/>
    </row>
    <row r="106" spans="1:7" x14ac:dyDescent="0.2">
      <c r="A106" s="237">
        <v>16.2</v>
      </c>
      <c r="B106" s="267" t="s">
        <v>7</v>
      </c>
      <c r="C106" s="286" t="s">
        <v>71</v>
      </c>
      <c r="D106" s="283" t="s">
        <v>362</v>
      </c>
      <c r="E106" s="269">
        <v>60</v>
      </c>
      <c r="F106" s="208"/>
    </row>
    <row r="107" spans="1:7" x14ac:dyDescent="0.2">
      <c r="A107" s="237">
        <v>16.3</v>
      </c>
      <c r="B107" s="267" t="s">
        <v>7</v>
      </c>
      <c r="C107" s="286" t="s">
        <v>72</v>
      </c>
      <c r="D107" s="283" t="s">
        <v>362</v>
      </c>
      <c r="E107" s="294" t="s">
        <v>336</v>
      </c>
      <c r="F107" s="208"/>
    </row>
    <row r="108" spans="1:7" x14ac:dyDescent="0.2">
      <c r="A108" s="237">
        <v>16.399999999999999</v>
      </c>
      <c r="B108" s="267" t="s">
        <v>7</v>
      </c>
      <c r="C108" s="286" t="s">
        <v>73</v>
      </c>
      <c r="D108" s="283" t="s">
        <v>362</v>
      </c>
      <c r="E108" s="264" t="s">
        <v>363</v>
      </c>
      <c r="F108" s="208"/>
    </row>
    <row r="109" spans="1:7" ht="10.5" customHeight="1" x14ac:dyDescent="0.2">
      <c r="A109" s="29"/>
      <c r="B109" s="78"/>
      <c r="C109" s="79"/>
      <c r="D109" s="33"/>
      <c r="E109" s="34"/>
      <c r="F109" s="35"/>
    </row>
    <row r="110" spans="1:7" s="24" customFormat="1" ht="15.75" x14ac:dyDescent="0.2">
      <c r="A110" s="63">
        <v>17</v>
      </c>
      <c r="B110" s="301" t="s">
        <v>74</v>
      </c>
      <c r="C110" s="302"/>
      <c r="D110" s="69" t="s">
        <v>75</v>
      </c>
      <c r="E110" s="261" t="s">
        <v>441</v>
      </c>
      <c r="F110" s="210"/>
      <c r="G110" s="86"/>
    </row>
    <row r="111" spans="1:7" ht="10.5" customHeight="1" x14ac:dyDescent="0.2">
      <c r="A111" s="29"/>
      <c r="B111" s="78"/>
      <c r="C111" s="79"/>
      <c r="D111" s="33"/>
      <c r="E111" s="34"/>
      <c r="F111" s="35"/>
    </row>
    <row r="112" spans="1:7" s="24" customFormat="1" ht="15.75" x14ac:dyDescent="0.2">
      <c r="A112" s="63">
        <v>18</v>
      </c>
      <c r="B112" s="301" t="s">
        <v>294</v>
      </c>
      <c r="C112" s="302"/>
      <c r="D112" s="69"/>
      <c r="E112" s="85" t="s">
        <v>337</v>
      </c>
      <c r="F112" s="210"/>
      <c r="G112" s="86"/>
    </row>
    <row r="113" spans="1:7" ht="10.5" customHeight="1" x14ac:dyDescent="0.2">
      <c r="A113" s="29"/>
      <c r="B113" s="78"/>
      <c r="C113" s="79"/>
      <c r="D113" s="33"/>
      <c r="E113" s="34"/>
      <c r="F113" s="35"/>
    </row>
    <row r="114" spans="1:7" s="24" customFormat="1" ht="15.75" x14ac:dyDescent="0.2">
      <c r="A114" s="63">
        <v>19</v>
      </c>
      <c r="B114" s="301" t="s">
        <v>76</v>
      </c>
      <c r="C114" s="302"/>
      <c r="D114" s="64"/>
      <c r="E114" s="66"/>
      <c r="F114" s="50"/>
      <c r="G114" s="86"/>
    </row>
    <row r="115" spans="1:7" ht="12.75" customHeight="1" x14ac:dyDescent="0.2">
      <c r="A115" s="75"/>
      <c r="B115" s="325" t="s">
        <v>77</v>
      </c>
      <c r="C115" s="326"/>
      <c r="D115" s="327"/>
      <c r="E115" s="49"/>
      <c r="F115" s="50"/>
    </row>
    <row r="116" spans="1:7" x14ac:dyDescent="0.2">
      <c r="A116" s="75">
        <v>19.100000000000001</v>
      </c>
      <c r="B116" s="68" t="s">
        <v>7</v>
      </c>
      <c r="C116" s="328" t="s">
        <v>78</v>
      </c>
      <c r="D116" s="329"/>
      <c r="E116" s="49"/>
      <c r="F116" s="50"/>
    </row>
    <row r="117" spans="1:7" x14ac:dyDescent="0.2">
      <c r="A117" s="47" t="s">
        <v>364</v>
      </c>
      <c r="B117" s="87"/>
      <c r="C117" s="60" t="s">
        <v>26</v>
      </c>
      <c r="D117" s="41" t="s">
        <v>79</v>
      </c>
      <c r="E117" s="42">
        <v>450</v>
      </c>
      <c r="F117" s="207"/>
    </row>
    <row r="118" spans="1:7" x14ac:dyDescent="0.2">
      <c r="A118" s="47" t="s">
        <v>365</v>
      </c>
      <c r="B118" s="87"/>
      <c r="C118" s="61" t="s">
        <v>28</v>
      </c>
      <c r="D118" s="44" t="s">
        <v>79</v>
      </c>
      <c r="E118" s="42">
        <v>75</v>
      </c>
      <c r="F118" s="208"/>
    </row>
    <row r="119" spans="1:7" ht="10.5" customHeight="1" x14ac:dyDescent="0.2">
      <c r="A119" s="75"/>
      <c r="B119" s="87"/>
      <c r="C119" s="80"/>
      <c r="D119" s="64"/>
      <c r="E119" s="76"/>
      <c r="F119" s="50"/>
    </row>
    <row r="120" spans="1:7" x14ac:dyDescent="0.2">
      <c r="A120" s="75">
        <v>19.2</v>
      </c>
      <c r="B120" s="68" t="s">
        <v>7</v>
      </c>
      <c r="C120" s="80" t="s">
        <v>80</v>
      </c>
      <c r="D120" s="64"/>
      <c r="E120" s="49"/>
      <c r="F120" s="67"/>
    </row>
    <row r="121" spans="1:7" x14ac:dyDescent="0.2">
      <c r="A121" s="47" t="s">
        <v>366</v>
      </c>
      <c r="B121" s="87"/>
      <c r="C121" s="60" t="s">
        <v>26</v>
      </c>
      <c r="D121" s="41" t="s">
        <v>27</v>
      </c>
      <c r="E121" s="42">
        <v>95</v>
      </c>
      <c r="F121" s="207"/>
    </row>
    <row r="122" spans="1:7" x14ac:dyDescent="0.2">
      <c r="A122" s="47" t="s">
        <v>367</v>
      </c>
      <c r="B122" s="87"/>
      <c r="C122" s="61" t="s">
        <v>28</v>
      </c>
      <c r="D122" s="44" t="s">
        <v>27</v>
      </c>
      <c r="E122" s="42">
        <v>22</v>
      </c>
      <c r="F122" s="208"/>
    </row>
    <row r="123" spans="1:7" ht="10.5" customHeight="1" x14ac:dyDescent="0.2">
      <c r="A123" s="75"/>
      <c r="B123" s="87"/>
      <c r="C123" s="178"/>
      <c r="D123" s="183"/>
      <c r="E123" s="184"/>
      <c r="F123" s="170"/>
    </row>
    <row r="124" spans="1:7" ht="25.5" x14ac:dyDescent="0.2">
      <c r="A124" s="75">
        <v>19.3</v>
      </c>
      <c r="B124" s="68" t="s">
        <v>7</v>
      </c>
      <c r="C124" s="80" t="s">
        <v>81</v>
      </c>
      <c r="D124" s="64"/>
      <c r="E124" s="49"/>
      <c r="F124" s="67"/>
    </row>
    <row r="125" spans="1:7" x14ac:dyDescent="0.2">
      <c r="A125" s="47" t="s">
        <v>368</v>
      </c>
      <c r="B125" s="87"/>
      <c r="C125" s="60" t="s">
        <v>82</v>
      </c>
      <c r="D125" s="41" t="s">
        <v>27</v>
      </c>
      <c r="E125" s="42">
        <v>185</v>
      </c>
      <c r="F125" s="207"/>
    </row>
    <row r="126" spans="1:7" x14ac:dyDescent="0.2">
      <c r="A126" s="47" t="s">
        <v>369</v>
      </c>
      <c r="B126" s="87"/>
      <c r="C126" s="61" t="s">
        <v>28</v>
      </c>
      <c r="D126" s="44" t="s">
        <v>27</v>
      </c>
      <c r="E126" s="42">
        <v>13.2</v>
      </c>
      <c r="F126" s="208"/>
    </row>
    <row r="127" spans="1:7" ht="10.5" customHeight="1" thickBot="1" x14ac:dyDescent="0.25">
      <c r="A127" s="96"/>
      <c r="B127" s="89"/>
      <c r="C127" s="172"/>
      <c r="D127" s="165"/>
      <c r="E127" s="166"/>
      <c r="F127" s="84"/>
    </row>
    <row r="128" spans="1:7" s="24" customFormat="1" ht="15.75" x14ac:dyDescent="0.2">
      <c r="A128" s="63">
        <v>20</v>
      </c>
      <c r="B128" s="319" t="s">
        <v>83</v>
      </c>
      <c r="C128" s="320"/>
      <c r="D128" s="64"/>
      <c r="E128" s="65"/>
      <c r="F128" s="50"/>
      <c r="G128" s="86"/>
    </row>
    <row r="129" spans="1:6" x14ac:dyDescent="0.2">
      <c r="A129" s="75">
        <v>20.100000000000001</v>
      </c>
      <c r="B129" s="68" t="s">
        <v>7</v>
      </c>
      <c r="C129" s="88" t="s">
        <v>84</v>
      </c>
      <c r="D129" s="41"/>
      <c r="E129" s="42" t="s">
        <v>322</v>
      </c>
      <c r="F129" s="207"/>
    </row>
    <row r="130" spans="1:6" x14ac:dyDescent="0.2">
      <c r="A130" s="47"/>
      <c r="B130" s="68"/>
      <c r="C130" s="2"/>
      <c r="D130" s="69"/>
      <c r="E130" s="49"/>
      <c r="F130" s="50"/>
    </row>
    <row r="131" spans="1:6" x14ac:dyDescent="0.2">
      <c r="A131" s="75">
        <v>20.2</v>
      </c>
      <c r="B131" s="68" t="s">
        <v>7</v>
      </c>
      <c r="C131" s="80" t="s">
        <v>85</v>
      </c>
      <c r="D131" s="64"/>
      <c r="E131" s="49"/>
      <c r="F131" s="67"/>
    </row>
    <row r="132" spans="1:6" x14ac:dyDescent="0.2">
      <c r="A132" s="47" t="s">
        <v>276</v>
      </c>
      <c r="B132" s="87"/>
      <c r="C132" s="60" t="s">
        <v>87</v>
      </c>
      <c r="D132" s="41"/>
      <c r="E132" s="42" t="s">
        <v>14</v>
      </c>
      <c r="F132" s="207"/>
    </row>
    <row r="133" spans="1:6" x14ac:dyDescent="0.2">
      <c r="A133" s="47" t="s">
        <v>277</v>
      </c>
      <c r="B133" s="87"/>
      <c r="C133" s="61" t="s">
        <v>89</v>
      </c>
      <c r="D133" s="44" t="s">
        <v>90</v>
      </c>
      <c r="E133" s="45" t="s">
        <v>445</v>
      </c>
      <c r="F133" s="208"/>
    </row>
    <row r="134" spans="1:6" x14ac:dyDescent="0.2">
      <c r="A134" s="237" t="s">
        <v>370</v>
      </c>
      <c r="B134" s="87"/>
      <c r="C134" s="61" t="s">
        <v>229</v>
      </c>
      <c r="D134" s="44" t="s">
        <v>61</v>
      </c>
      <c r="E134" s="299">
        <v>1250</v>
      </c>
      <c r="F134" s="208"/>
    </row>
    <row r="135" spans="1:6" x14ac:dyDescent="0.2">
      <c r="A135" s="237" t="s">
        <v>371</v>
      </c>
      <c r="B135" s="295"/>
      <c r="C135" s="296" t="s">
        <v>440</v>
      </c>
      <c r="D135" s="283" t="s">
        <v>79</v>
      </c>
      <c r="E135" s="284">
        <v>550</v>
      </c>
      <c r="F135" s="297"/>
    </row>
    <row r="136" spans="1:6" x14ac:dyDescent="0.2">
      <c r="A136" s="47" t="s">
        <v>372</v>
      </c>
      <c r="B136" s="87"/>
      <c r="C136" s="61" t="s">
        <v>92</v>
      </c>
      <c r="D136" s="44" t="s">
        <v>27</v>
      </c>
      <c r="E136" s="42">
        <v>230</v>
      </c>
      <c r="F136" s="208"/>
    </row>
    <row r="137" spans="1:6" x14ac:dyDescent="0.2">
      <c r="A137" s="47" t="s">
        <v>373</v>
      </c>
      <c r="B137" s="87"/>
      <c r="C137" s="61" t="s">
        <v>317</v>
      </c>
      <c r="D137" s="44" t="s">
        <v>90</v>
      </c>
      <c r="E137" s="240">
        <f>31*123</f>
        <v>3813</v>
      </c>
      <c r="F137" s="208"/>
    </row>
    <row r="138" spans="1:6" x14ac:dyDescent="0.2">
      <c r="A138" s="47" t="s">
        <v>374</v>
      </c>
      <c r="B138" s="87"/>
      <c r="C138" s="61" t="s">
        <v>318</v>
      </c>
      <c r="D138" s="44" t="s">
        <v>90</v>
      </c>
      <c r="E138" s="42" t="s">
        <v>14</v>
      </c>
      <c r="F138" s="208"/>
    </row>
    <row r="139" spans="1:6" x14ac:dyDescent="0.2">
      <c r="A139" s="47"/>
      <c r="B139" s="87"/>
      <c r="C139" s="82"/>
      <c r="D139" s="83"/>
      <c r="E139" s="174"/>
      <c r="F139" s="170"/>
    </row>
    <row r="140" spans="1:6" x14ac:dyDescent="0.2">
      <c r="A140" s="75">
        <v>20.3</v>
      </c>
      <c r="B140" s="68" t="s">
        <v>7</v>
      </c>
      <c r="C140" s="80" t="s">
        <v>93</v>
      </c>
      <c r="D140" s="64"/>
      <c r="E140" s="49"/>
      <c r="F140" s="67"/>
    </row>
    <row r="141" spans="1:6" x14ac:dyDescent="0.2">
      <c r="A141" s="47" t="s">
        <v>278</v>
      </c>
      <c r="B141" s="87"/>
      <c r="C141" s="60" t="s">
        <v>87</v>
      </c>
      <c r="D141" s="41"/>
      <c r="E141" s="42" t="s">
        <v>14</v>
      </c>
      <c r="F141" s="207"/>
    </row>
    <row r="142" spans="1:6" x14ac:dyDescent="0.2">
      <c r="A142" s="47" t="s">
        <v>279</v>
      </c>
      <c r="B142" s="87"/>
      <c r="C142" s="61" t="s">
        <v>89</v>
      </c>
      <c r="D142" s="44" t="s">
        <v>90</v>
      </c>
      <c r="E142" s="238" t="s">
        <v>91</v>
      </c>
      <c r="F142" s="208"/>
    </row>
    <row r="143" spans="1:6" x14ac:dyDescent="0.2">
      <c r="A143" s="237" t="s">
        <v>375</v>
      </c>
      <c r="B143" s="87"/>
      <c r="C143" s="61" t="s">
        <v>229</v>
      </c>
      <c r="D143" s="44" t="s">
        <v>61</v>
      </c>
      <c r="E143" s="300">
        <v>1250</v>
      </c>
      <c r="F143" s="208"/>
    </row>
    <row r="144" spans="1:6" x14ac:dyDescent="0.2">
      <c r="A144" s="237" t="s">
        <v>376</v>
      </c>
      <c r="B144" s="295"/>
      <c r="C144" s="296" t="s">
        <v>440</v>
      </c>
      <c r="D144" s="283" t="s">
        <v>79</v>
      </c>
      <c r="E144" s="284">
        <v>95</v>
      </c>
      <c r="F144" s="297"/>
    </row>
    <row r="145" spans="1:7" x14ac:dyDescent="0.2">
      <c r="A145" s="47" t="s">
        <v>377</v>
      </c>
      <c r="B145" s="87"/>
      <c r="C145" s="61" t="s">
        <v>92</v>
      </c>
      <c r="D145" s="44" t="s">
        <v>27</v>
      </c>
      <c r="E145" s="42">
        <v>28</v>
      </c>
      <c r="F145" s="208"/>
    </row>
    <row r="146" spans="1:7" x14ac:dyDescent="0.2">
      <c r="A146" s="47" t="s">
        <v>378</v>
      </c>
      <c r="B146" s="87"/>
      <c r="C146" s="61" t="s">
        <v>317</v>
      </c>
      <c r="D146" s="44" t="s">
        <v>90</v>
      </c>
      <c r="E146" s="240">
        <f>31*12</f>
        <v>372</v>
      </c>
      <c r="F146" s="208"/>
    </row>
    <row r="147" spans="1:7" x14ac:dyDescent="0.2">
      <c r="A147" s="47" t="s">
        <v>379</v>
      </c>
      <c r="B147" s="87"/>
      <c r="C147" s="61" t="s">
        <v>318</v>
      </c>
      <c r="D147" s="44" t="s">
        <v>90</v>
      </c>
      <c r="E147" s="42" t="s">
        <v>14</v>
      </c>
      <c r="F147" s="208"/>
    </row>
    <row r="148" spans="1:7" x14ac:dyDescent="0.2">
      <c r="A148" s="47"/>
      <c r="B148" s="87"/>
      <c r="C148" s="2"/>
      <c r="D148" s="69"/>
      <c r="E148" s="49"/>
      <c r="F148" s="50"/>
    </row>
    <row r="149" spans="1:7" x14ac:dyDescent="0.2">
      <c r="A149" s="75">
        <v>20.399999999999999</v>
      </c>
      <c r="B149" s="68" t="s">
        <v>7</v>
      </c>
      <c r="C149" s="80" t="s">
        <v>437</v>
      </c>
      <c r="D149" s="64"/>
      <c r="E149" s="49"/>
      <c r="F149" s="67"/>
    </row>
    <row r="150" spans="1:7" x14ac:dyDescent="0.2">
      <c r="A150" s="47" t="s">
        <v>380</v>
      </c>
      <c r="B150" s="87"/>
      <c r="C150" s="60" t="s">
        <v>87</v>
      </c>
      <c r="D150" s="41"/>
      <c r="E150" s="42" t="s">
        <v>14</v>
      </c>
      <c r="F150" s="207"/>
    </row>
    <row r="151" spans="1:7" x14ac:dyDescent="0.2">
      <c r="A151" s="47" t="s">
        <v>381</v>
      </c>
      <c r="B151" s="87"/>
      <c r="C151" s="61" t="s">
        <v>89</v>
      </c>
      <c r="D151" s="44" t="s">
        <v>90</v>
      </c>
      <c r="E151" s="45" t="s">
        <v>445</v>
      </c>
      <c r="F151" s="208"/>
    </row>
    <row r="152" spans="1:7" x14ac:dyDescent="0.2">
      <c r="A152" s="47" t="s">
        <v>382</v>
      </c>
      <c r="B152" s="87"/>
      <c r="C152" s="61" t="s">
        <v>229</v>
      </c>
      <c r="D152" s="44" t="s">
        <v>61</v>
      </c>
      <c r="E152" s="42">
        <v>1250</v>
      </c>
      <c r="F152" s="208"/>
    </row>
    <row r="153" spans="1:7" x14ac:dyDescent="0.2">
      <c r="A153" s="237" t="s">
        <v>383</v>
      </c>
      <c r="B153" s="295"/>
      <c r="C153" s="296" t="s">
        <v>440</v>
      </c>
      <c r="D153" s="283" t="s">
        <v>79</v>
      </c>
      <c r="E153" s="284">
        <v>550</v>
      </c>
      <c r="F153" s="297"/>
    </row>
    <row r="154" spans="1:7" x14ac:dyDescent="0.2">
      <c r="A154" s="47" t="s">
        <v>384</v>
      </c>
      <c r="B154" s="87"/>
      <c r="C154" s="197" t="s">
        <v>92</v>
      </c>
      <c r="D154" s="44" t="s">
        <v>27</v>
      </c>
      <c r="E154" s="42">
        <v>230</v>
      </c>
      <c r="F154" s="208"/>
    </row>
    <row r="155" spans="1:7" x14ac:dyDescent="0.2">
      <c r="A155" s="47" t="s">
        <v>385</v>
      </c>
      <c r="B155" s="87"/>
      <c r="C155" s="61" t="s">
        <v>317</v>
      </c>
      <c r="D155" s="44" t="s">
        <v>90</v>
      </c>
      <c r="E155" s="240">
        <f>31*123</f>
        <v>3813</v>
      </c>
      <c r="F155" s="208"/>
    </row>
    <row r="156" spans="1:7" x14ac:dyDescent="0.2">
      <c r="A156" s="47" t="s">
        <v>386</v>
      </c>
      <c r="B156" s="87"/>
      <c r="C156" s="61" t="s">
        <v>318</v>
      </c>
      <c r="D156" s="44" t="s">
        <v>90</v>
      </c>
      <c r="E156" s="42" t="s">
        <v>14</v>
      </c>
      <c r="F156" s="208"/>
    </row>
    <row r="157" spans="1:7" x14ac:dyDescent="0.2">
      <c r="A157" s="54"/>
      <c r="B157" s="78"/>
      <c r="C157" s="90"/>
      <c r="D157" s="57"/>
      <c r="E157" s="51"/>
      <c r="F157" s="35"/>
    </row>
    <row r="158" spans="1:7" s="24" customFormat="1" ht="15.75" x14ac:dyDescent="0.2">
      <c r="A158" s="63">
        <v>21</v>
      </c>
      <c r="B158" s="319" t="s">
        <v>94</v>
      </c>
      <c r="C158" s="320"/>
      <c r="D158" s="64"/>
      <c r="E158" s="66"/>
      <c r="F158" s="50"/>
      <c r="G158" s="86"/>
    </row>
    <row r="159" spans="1:7" x14ac:dyDescent="0.2">
      <c r="A159" s="75">
        <v>21.1</v>
      </c>
      <c r="B159" s="68" t="s">
        <v>7</v>
      </c>
      <c r="C159" s="88" t="s">
        <v>295</v>
      </c>
      <c r="D159" s="91"/>
      <c r="E159" s="42" t="s">
        <v>10</v>
      </c>
      <c r="F159" s="207"/>
    </row>
    <row r="160" spans="1:7" x14ac:dyDescent="0.2">
      <c r="A160" s="75"/>
      <c r="B160" s="87"/>
      <c r="C160" s="80"/>
      <c r="D160" s="64"/>
      <c r="E160" s="49"/>
      <c r="F160" s="50"/>
    </row>
    <row r="161" spans="1:6" x14ac:dyDescent="0.2">
      <c r="A161" s="75">
        <v>21.2</v>
      </c>
      <c r="B161" s="68" t="s">
        <v>7</v>
      </c>
      <c r="C161" s="80" t="s">
        <v>95</v>
      </c>
      <c r="D161" s="64"/>
      <c r="E161" s="49"/>
      <c r="F161" s="50"/>
    </row>
    <row r="162" spans="1:6" x14ac:dyDescent="0.2">
      <c r="A162" s="47" t="s">
        <v>280</v>
      </c>
      <c r="B162" s="87"/>
      <c r="C162" s="60" t="s">
        <v>96</v>
      </c>
      <c r="D162" s="41" t="s">
        <v>90</v>
      </c>
      <c r="E162" s="42">
        <v>5500</v>
      </c>
      <c r="F162" s="207"/>
    </row>
    <row r="163" spans="1:6" x14ac:dyDescent="0.2">
      <c r="A163" s="47" t="s">
        <v>281</v>
      </c>
      <c r="B163" s="87"/>
      <c r="C163" s="61" t="s">
        <v>97</v>
      </c>
      <c r="D163" s="44" t="s">
        <v>90</v>
      </c>
      <c r="E163" s="42">
        <v>6400</v>
      </c>
      <c r="F163" s="208"/>
    </row>
    <row r="164" spans="1:6" x14ac:dyDescent="0.2">
      <c r="A164" s="47" t="s">
        <v>282</v>
      </c>
      <c r="B164" s="87"/>
      <c r="C164" s="61" t="s">
        <v>98</v>
      </c>
      <c r="D164" s="44" t="s">
        <v>90</v>
      </c>
      <c r="E164" s="42">
        <v>5000</v>
      </c>
      <c r="F164" s="208"/>
    </row>
    <row r="165" spans="1:6" x14ac:dyDescent="0.2">
      <c r="A165" s="250"/>
      <c r="B165" s="87"/>
      <c r="C165" s="242"/>
      <c r="D165" s="69"/>
      <c r="E165" s="49"/>
      <c r="F165" s="255"/>
    </row>
    <row r="166" spans="1:6" x14ac:dyDescent="0.2">
      <c r="A166" s="75">
        <v>21.3</v>
      </c>
      <c r="B166" s="251" t="s">
        <v>7</v>
      </c>
      <c r="C166" s="243" t="s">
        <v>413</v>
      </c>
      <c r="D166" s="64"/>
      <c r="E166" s="49"/>
      <c r="F166" s="50"/>
    </row>
    <row r="167" spans="1:6" x14ac:dyDescent="0.2">
      <c r="A167" s="250" t="s">
        <v>283</v>
      </c>
      <c r="B167" s="87"/>
      <c r="C167" s="60" t="s">
        <v>96</v>
      </c>
      <c r="D167" s="246" t="s">
        <v>90</v>
      </c>
      <c r="E167" s="239" t="s">
        <v>415</v>
      </c>
      <c r="F167" s="207"/>
    </row>
    <row r="168" spans="1:6" x14ac:dyDescent="0.2">
      <c r="A168" s="250" t="s">
        <v>284</v>
      </c>
      <c r="B168" s="87"/>
      <c r="C168" s="241" t="s">
        <v>97</v>
      </c>
      <c r="D168" s="248" t="s">
        <v>90</v>
      </c>
      <c r="E168" s="239" t="s">
        <v>415</v>
      </c>
      <c r="F168" s="208"/>
    </row>
    <row r="169" spans="1:6" x14ac:dyDescent="0.2">
      <c r="A169" s="250" t="s">
        <v>285</v>
      </c>
      <c r="B169" s="87"/>
      <c r="C169" s="241" t="s">
        <v>98</v>
      </c>
      <c r="D169" s="248" t="s">
        <v>90</v>
      </c>
      <c r="E169" s="239" t="s">
        <v>415</v>
      </c>
      <c r="F169" s="208"/>
    </row>
    <row r="170" spans="1:6" x14ac:dyDescent="0.2">
      <c r="A170" s="250" t="s">
        <v>416</v>
      </c>
      <c r="B170" s="87"/>
      <c r="C170" s="241" t="s">
        <v>414</v>
      </c>
      <c r="D170" s="248" t="s">
        <v>163</v>
      </c>
      <c r="E170" s="239" t="s">
        <v>415</v>
      </c>
      <c r="F170" s="208"/>
    </row>
    <row r="171" spans="1:6" x14ac:dyDescent="0.2">
      <c r="A171" s="47"/>
      <c r="B171" s="87"/>
      <c r="C171" s="92"/>
      <c r="D171" s="69"/>
      <c r="E171" s="49"/>
      <c r="F171" s="50"/>
    </row>
    <row r="172" spans="1:6" x14ac:dyDescent="0.2">
      <c r="A172" s="75">
        <v>21.4</v>
      </c>
      <c r="B172" s="68" t="s">
        <v>7</v>
      </c>
      <c r="C172" s="80" t="s">
        <v>99</v>
      </c>
      <c r="D172" s="64"/>
      <c r="E172" s="49"/>
      <c r="F172" s="50"/>
    </row>
    <row r="173" spans="1:6" x14ac:dyDescent="0.2">
      <c r="A173" s="47" t="s">
        <v>417</v>
      </c>
      <c r="B173" s="87"/>
      <c r="C173" s="60" t="s">
        <v>100</v>
      </c>
      <c r="D173" s="41"/>
      <c r="E173" s="42" t="s">
        <v>14</v>
      </c>
      <c r="F173" s="207"/>
    </row>
    <row r="174" spans="1:6" x14ac:dyDescent="0.2">
      <c r="A174" s="47" t="s">
        <v>418</v>
      </c>
      <c r="B174" s="87"/>
      <c r="C174" s="61" t="s">
        <v>97</v>
      </c>
      <c r="D174" s="44" t="s">
        <v>90</v>
      </c>
      <c r="E174" s="42" t="s">
        <v>14</v>
      </c>
      <c r="F174" s="208"/>
    </row>
    <row r="175" spans="1:6" x14ac:dyDescent="0.2">
      <c r="A175" s="47" t="s">
        <v>419</v>
      </c>
      <c r="B175" s="87"/>
      <c r="C175" s="61" t="s">
        <v>101</v>
      </c>
      <c r="D175" s="44" t="s">
        <v>90</v>
      </c>
      <c r="E175" s="42" t="s">
        <v>14</v>
      </c>
      <c r="F175" s="208"/>
    </row>
    <row r="176" spans="1:6" x14ac:dyDescent="0.2">
      <c r="A176" s="54"/>
      <c r="B176" s="78"/>
      <c r="C176" s="98"/>
      <c r="D176" s="99"/>
      <c r="E176" s="51"/>
      <c r="F176" s="234"/>
    </row>
    <row r="177" spans="1:7" ht="74.25" customHeight="1" thickBot="1" x14ac:dyDescent="0.25">
      <c r="A177" s="307"/>
      <c r="B177" s="308"/>
      <c r="C177" s="308"/>
      <c r="D177" s="308"/>
      <c r="E177" s="308"/>
      <c r="F177" s="309"/>
    </row>
    <row r="178" spans="1:7" s="24" customFormat="1" ht="15.75" x14ac:dyDescent="0.2">
      <c r="A178" s="63">
        <v>22</v>
      </c>
      <c r="B178" s="319" t="s">
        <v>102</v>
      </c>
      <c r="C178" s="320"/>
      <c r="D178" s="64"/>
      <c r="E178" s="66"/>
      <c r="F178" s="50"/>
      <c r="G178" s="86"/>
    </row>
    <row r="179" spans="1:7" x14ac:dyDescent="0.2">
      <c r="A179" s="75">
        <v>22.1</v>
      </c>
      <c r="B179" s="68" t="s">
        <v>7</v>
      </c>
      <c r="C179" s="80" t="s">
        <v>103</v>
      </c>
      <c r="D179" s="64"/>
      <c r="E179" s="49"/>
      <c r="F179" s="50"/>
    </row>
    <row r="180" spans="1:7" s="2" customFormat="1" ht="25.5" x14ac:dyDescent="0.2">
      <c r="A180" s="47" t="s">
        <v>387</v>
      </c>
      <c r="B180" s="185"/>
      <c r="C180" s="60" t="s">
        <v>104</v>
      </c>
      <c r="D180" s="41"/>
      <c r="E180" s="42" t="s">
        <v>14</v>
      </c>
      <c r="F180" s="205"/>
      <c r="G180" s="86"/>
    </row>
    <row r="181" spans="1:7" s="2" customFormat="1" x14ac:dyDescent="0.2">
      <c r="A181" s="47" t="s">
        <v>388</v>
      </c>
      <c r="B181" s="185"/>
      <c r="C181" s="61" t="s">
        <v>105</v>
      </c>
      <c r="D181" s="44" t="s">
        <v>90</v>
      </c>
      <c r="E181" s="45" t="s">
        <v>14</v>
      </c>
      <c r="F181" s="206"/>
      <c r="G181" s="86"/>
    </row>
    <row r="182" spans="1:7" x14ac:dyDescent="0.2">
      <c r="A182" s="75"/>
      <c r="B182" s="87"/>
      <c r="C182" s="80"/>
      <c r="D182" s="64"/>
      <c r="E182" s="76"/>
      <c r="F182" s="50"/>
    </row>
    <row r="183" spans="1:7" x14ac:dyDescent="0.2">
      <c r="A183" s="75">
        <v>22.2</v>
      </c>
      <c r="B183" s="68" t="s">
        <v>7</v>
      </c>
      <c r="C183" s="80" t="s">
        <v>106</v>
      </c>
      <c r="D183" s="64"/>
      <c r="E183" s="49"/>
      <c r="F183" s="67"/>
    </row>
    <row r="184" spans="1:7" x14ac:dyDescent="0.2">
      <c r="A184" s="47" t="s">
        <v>86</v>
      </c>
      <c r="B184" s="87"/>
      <c r="C184" s="60" t="s">
        <v>107</v>
      </c>
      <c r="D184" s="41"/>
      <c r="E184" s="42" t="s">
        <v>14</v>
      </c>
      <c r="F184" s="207"/>
    </row>
    <row r="185" spans="1:7" x14ac:dyDescent="0.2">
      <c r="A185" s="47" t="s">
        <v>88</v>
      </c>
      <c r="B185" s="87"/>
      <c r="C185" s="61" t="s">
        <v>84</v>
      </c>
      <c r="D185" s="44"/>
      <c r="E185" s="45" t="s">
        <v>14</v>
      </c>
      <c r="F185" s="208"/>
    </row>
    <row r="186" spans="1:7" x14ac:dyDescent="0.2">
      <c r="A186" s="29"/>
      <c r="B186" s="78"/>
      <c r="C186" s="79"/>
      <c r="D186" s="33"/>
      <c r="E186" s="34"/>
      <c r="F186" s="35"/>
    </row>
    <row r="187" spans="1:7" s="24" customFormat="1" ht="24" customHeight="1" x14ac:dyDescent="0.2">
      <c r="A187" s="175">
        <v>23</v>
      </c>
      <c r="B187" s="321" t="s">
        <v>108</v>
      </c>
      <c r="C187" s="322"/>
      <c r="D187" s="177" t="s">
        <v>109</v>
      </c>
      <c r="E187" s="176">
        <v>1.5</v>
      </c>
      <c r="F187" s="213"/>
      <c r="G187" s="86"/>
    </row>
    <row r="188" spans="1:7" s="24" customFormat="1" ht="24" customHeight="1" x14ac:dyDescent="0.2">
      <c r="A188" s="175">
        <v>24</v>
      </c>
      <c r="B188" s="321" t="s">
        <v>286</v>
      </c>
      <c r="C188" s="322"/>
      <c r="D188" s="177"/>
      <c r="E188" s="176" t="s">
        <v>338</v>
      </c>
      <c r="F188" s="213"/>
      <c r="G188" s="86"/>
    </row>
    <row r="189" spans="1:7" s="24" customFormat="1" ht="15.75" x14ac:dyDescent="0.2">
      <c r="A189" s="63">
        <v>25</v>
      </c>
      <c r="B189" s="319" t="s">
        <v>110</v>
      </c>
      <c r="C189" s="320"/>
      <c r="D189" s="64"/>
      <c r="E189" s="65"/>
      <c r="F189" s="50"/>
      <c r="G189" s="86"/>
    </row>
    <row r="190" spans="1:7" x14ac:dyDescent="0.2">
      <c r="A190" s="75">
        <v>25.1</v>
      </c>
      <c r="B190" s="68" t="s">
        <v>7</v>
      </c>
      <c r="C190" s="88" t="s">
        <v>84</v>
      </c>
      <c r="D190" s="41"/>
      <c r="E190" s="42" t="s">
        <v>442</v>
      </c>
      <c r="F190" s="207"/>
    </row>
    <row r="191" spans="1:7" ht="9" customHeight="1" x14ac:dyDescent="0.2">
      <c r="A191" s="75"/>
      <c r="B191" s="87"/>
      <c r="C191" s="80"/>
      <c r="D191" s="64"/>
      <c r="E191" s="76"/>
      <c r="F191" s="50"/>
    </row>
    <row r="192" spans="1:7" x14ac:dyDescent="0.2">
      <c r="A192" s="75">
        <v>25.2</v>
      </c>
      <c r="B192" s="68" t="s">
        <v>7</v>
      </c>
      <c r="C192" s="80" t="s">
        <v>111</v>
      </c>
      <c r="D192" s="64"/>
      <c r="E192" s="76"/>
      <c r="F192" s="50"/>
    </row>
    <row r="193" spans="1:6" x14ac:dyDescent="0.2">
      <c r="A193" s="47" t="s">
        <v>389</v>
      </c>
      <c r="B193" s="87"/>
      <c r="C193" s="60" t="s">
        <v>112</v>
      </c>
      <c r="D193" s="41"/>
      <c r="E193" s="42" t="s">
        <v>14</v>
      </c>
      <c r="F193" s="205"/>
    </row>
    <row r="194" spans="1:6" x14ac:dyDescent="0.2">
      <c r="A194" s="47" t="s">
        <v>390</v>
      </c>
      <c r="B194" s="87"/>
      <c r="C194" s="60" t="s">
        <v>113</v>
      </c>
      <c r="D194" s="41"/>
      <c r="E194" s="42" t="s">
        <v>14</v>
      </c>
      <c r="F194" s="205"/>
    </row>
    <row r="195" spans="1:6" x14ac:dyDescent="0.2">
      <c r="A195" s="47" t="s">
        <v>391</v>
      </c>
      <c r="B195" s="87"/>
      <c r="C195" s="61" t="s">
        <v>114</v>
      </c>
      <c r="D195" s="44"/>
      <c r="E195" s="45" t="s">
        <v>323</v>
      </c>
      <c r="F195" s="206"/>
    </row>
    <row r="196" spans="1:6" x14ac:dyDescent="0.2">
      <c r="A196" s="47" t="s">
        <v>392</v>
      </c>
      <c r="B196" s="87"/>
      <c r="C196" s="323" t="s">
        <v>115</v>
      </c>
      <c r="D196" s="324"/>
      <c r="E196" s="45" t="s">
        <v>14</v>
      </c>
      <c r="F196" s="206"/>
    </row>
    <row r="197" spans="1:6" x14ac:dyDescent="0.2">
      <c r="A197" s="47" t="s">
        <v>393</v>
      </c>
      <c r="B197" s="87"/>
      <c r="C197" s="61" t="s">
        <v>116</v>
      </c>
      <c r="D197" s="44"/>
      <c r="E197" s="94">
        <v>300000</v>
      </c>
      <c r="F197" s="206"/>
    </row>
    <row r="198" spans="1:6" ht="9" customHeight="1" x14ac:dyDescent="0.2">
      <c r="A198" s="47"/>
      <c r="B198" s="87"/>
      <c r="C198" s="2"/>
      <c r="D198" s="69"/>
      <c r="E198" s="95"/>
      <c r="F198" s="67"/>
    </row>
    <row r="199" spans="1:6" x14ac:dyDescent="0.2">
      <c r="A199" s="75">
        <v>25.3</v>
      </c>
      <c r="B199" s="68" t="s">
        <v>7</v>
      </c>
      <c r="C199" s="80" t="s">
        <v>117</v>
      </c>
      <c r="D199" s="64"/>
      <c r="E199" s="76"/>
      <c r="F199" s="50"/>
    </row>
    <row r="200" spans="1:6" x14ac:dyDescent="0.2">
      <c r="A200" s="47" t="s">
        <v>394</v>
      </c>
      <c r="B200" s="87"/>
      <c r="C200" s="60" t="s">
        <v>118</v>
      </c>
      <c r="D200" s="41" t="s">
        <v>37</v>
      </c>
      <c r="E200" s="42">
        <v>44</v>
      </c>
      <c r="F200" s="205"/>
    </row>
    <row r="201" spans="1:6" x14ac:dyDescent="0.2">
      <c r="A201" s="47" t="s">
        <v>395</v>
      </c>
      <c r="B201" s="87"/>
      <c r="C201" s="61" t="s">
        <v>230</v>
      </c>
      <c r="D201" s="44" t="s">
        <v>61</v>
      </c>
      <c r="E201" s="45" t="s">
        <v>444</v>
      </c>
      <c r="F201" s="206"/>
    </row>
    <row r="202" spans="1:6" x14ac:dyDescent="0.2">
      <c r="A202" s="47" t="s">
        <v>396</v>
      </c>
      <c r="B202" s="87"/>
      <c r="C202" s="61" t="s">
        <v>231</v>
      </c>
      <c r="D202" s="44" t="s">
        <v>61</v>
      </c>
      <c r="E202" s="94" t="s">
        <v>444</v>
      </c>
      <c r="F202" s="206"/>
    </row>
    <row r="203" spans="1:6" ht="9" customHeight="1" x14ac:dyDescent="0.2">
      <c r="A203" s="75"/>
      <c r="B203" s="87"/>
      <c r="C203" s="178"/>
      <c r="D203" s="83"/>
      <c r="E203" s="174"/>
      <c r="F203" s="170"/>
    </row>
    <row r="204" spans="1:6" x14ac:dyDescent="0.2">
      <c r="A204" s="75">
        <v>25.4</v>
      </c>
      <c r="B204" s="68" t="s">
        <v>7</v>
      </c>
      <c r="C204" s="80" t="s">
        <v>119</v>
      </c>
      <c r="D204" s="64"/>
      <c r="E204" s="76"/>
      <c r="F204" s="50"/>
    </row>
    <row r="205" spans="1:6" x14ac:dyDescent="0.2">
      <c r="A205" s="47" t="s">
        <v>397</v>
      </c>
      <c r="B205" s="87"/>
      <c r="C205" s="61" t="s">
        <v>120</v>
      </c>
      <c r="D205" s="44" t="s">
        <v>79</v>
      </c>
      <c r="E205" s="42">
        <v>250</v>
      </c>
      <c r="F205" s="206"/>
    </row>
    <row r="206" spans="1:6" x14ac:dyDescent="0.2">
      <c r="A206" s="75"/>
      <c r="B206" s="87"/>
      <c r="C206" s="80"/>
      <c r="D206" s="64"/>
      <c r="E206" s="76"/>
      <c r="F206" s="50"/>
    </row>
    <row r="207" spans="1:6" x14ac:dyDescent="0.2">
      <c r="A207" s="75">
        <v>25.5</v>
      </c>
      <c r="B207" s="68" t="s">
        <v>7</v>
      </c>
      <c r="C207" s="80" t="s">
        <v>121</v>
      </c>
      <c r="E207" s="49"/>
      <c r="F207" s="50"/>
    </row>
    <row r="208" spans="1:6" x14ac:dyDescent="0.2">
      <c r="A208" s="47" t="s">
        <v>398</v>
      </c>
      <c r="B208" s="87"/>
      <c r="C208" s="60" t="s">
        <v>120</v>
      </c>
      <c r="D208" s="41" t="s">
        <v>27</v>
      </c>
      <c r="E208" s="42">
        <v>95</v>
      </c>
      <c r="F208" s="205"/>
    </row>
    <row r="209" spans="1:6" x14ac:dyDescent="0.2">
      <c r="A209" s="75"/>
      <c r="B209" s="87"/>
      <c r="C209" s="80"/>
      <c r="D209" s="69"/>
      <c r="E209" s="49"/>
      <c r="F209" s="50"/>
    </row>
    <row r="210" spans="1:6" x14ac:dyDescent="0.2">
      <c r="A210" s="75">
        <v>25.6</v>
      </c>
      <c r="B210" s="68" t="s">
        <v>7</v>
      </c>
      <c r="C210" s="80" t="s">
        <v>122</v>
      </c>
      <c r="D210" s="69"/>
      <c r="E210" s="49"/>
      <c r="F210" s="50"/>
    </row>
    <row r="211" spans="1:6" x14ac:dyDescent="0.2">
      <c r="A211" s="47" t="s">
        <v>399</v>
      </c>
      <c r="B211" s="87"/>
      <c r="C211" s="60" t="s">
        <v>123</v>
      </c>
      <c r="D211" s="41" t="s">
        <v>124</v>
      </c>
      <c r="E211" s="42" t="s">
        <v>14</v>
      </c>
      <c r="F211" s="205"/>
    </row>
    <row r="212" spans="1:6" x14ac:dyDescent="0.2">
      <c r="A212" s="47" t="s">
        <v>400</v>
      </c>
      <c r="B212" s="87"/>
      <c r="C212" s="61" t="s">
        <v>125</v>
      </c>
      <c r="D212" s="44" t="s">
        <v>124</v>
      </c>
      <c r="E212" s="45" t="s">
        <v>14</v>
      </c>
      <c r="F212" s="206"/>
    </row>
    <row r="213" spans="1:6" x14ac:dyDescent="0.2">
      <c r="A213" s="47" t="s">
        <v>401</v>
      </c>
      <c r="B213" s="87"/>
      <c r="C213" s="61" t="s">
        <v>126</v>
      </c>
      <c r="D213" s="44" t="s">
        <v>124</v>
      </c>
      <c r="E213" s="45" t="s">
        <v>14</v>
      </c>
      <c r="F213" s="206"/>
    </row>
    <row r="214" spans="1:6" x14ac:dyDescent="0.2">
      <c r="A214" s="47" t="s">
        <v>402</v>
      </c>
      <c r="B214" s="87"/>
      <c r="C214" s="61" t="s">
        <v>298</v>
      </c>
      <c r="D214" s="44"/>
      <c r="E214" s="45" t="s">
        <v>299</v>
      </c>
      <c r="F214" s="206"/>
    </row>
    <row r="215" spans="1:6" x14ac:dyDescent="0.2">
      <c r="A215" s="47" t="s">
        <v>403</v>
      </c>
      <c r="B215" s="87"/>
      <c r="C215" s="61" t="s">
        <v>296</v>
      </c>
      <c r="D215" s="230" t="s">
        <v>297</v>
      </c>
      <c r="E215" s="45" t="s">
        <v>14</v>
      </c>
      <c r="F215" s="206"/>
    </row>
    <row r="216" spans="1:6" x14ac:dyDescent="0.2">
      <c r="A216" s="75"/>
      <c r="B216" s="87"/>
      <c r="C216" s="80"/>
      <c r="D216" s="69"/>
      <c r="E216" s="49"/>
      <c r="F216" s="50"/>
    </row>
    <row r="217" spans="1:6" x14ac:dyDescent="0.2">
      <c r="A217" s="75">
        <v>25.7</v>
      </c>
      <c r="B217" s="68" t="s">
        <v>7</v>
      </c>
      <c r="C217" s="88" t="s">
        <v>127</v>
      </c>
      <c r="D217" s="41" t="s">
        <v>124</v>
      </c>
      <c r="E217" s="42" t="s">
        <v>14</v>
      </c>
      <c r="F217" s="207"/>
    </row>
    <row r="218" spans="1:6" x14ac:dyDescent="0.2">
      <c r="A218" s="75"/>
      <c r="B218" s="87"/>
      <c r="C218" s="80"/>
      <c r="D218" s="69"/>
      <c r="E218" s="49"/>
      <c r="F218" s="50"/>
    </row>
    <row r="219" spans="1:6" x14ac:dyDescent="0.2">
      <c r="A219" s="75">
        <v>25.8</v>
      </c>
      <c r="B219" s="68" t="s">
        <v>7</v>
      </c>
      <c r="C219" s="80" t="s">
        <v>128</v>
      </c>
      <c r="D219" s="69"/>
      <c r="E219" s="49"/>
      <c r="F219" s="50"/>
    </row>
    <row r="220" spans="1:6" x14ac:dyDescent="0.2">
      <c r="A220" s="47" t="s">
        <v>404</v>
      </c>
      <c r="B220" s="87"/>
      <c r="C220" s="60" t="s">
        <v>129</v>
      </c>
      <c r="D220" s="41"/>
      <c r="E220" s="239" t="s">
        <v>330</v>
      </c>
      <c r="F220" s="205"/>
    </row>
    <row r="221" spans="1:6" x14ac:dyDescent="0.2">
      <c r="A221" s="47"/>
      <c r="B221" s="87"/>
      <c r="C221" s="60" t="s">
        <v>130</v>
      </c>
      <c r="D221" s="41" t="s">
        <v>131</v>
      </c>
      <c r="E221" s="239" t="s">
        <v>330</v>
      </c>
      <c r="F221" s="205"/>
    </row>
    <row r="222" spans="1:6" x14ac:dyDescent="0.2">
      <c r="A222" s="47" t="s">
        <v>405</v>
      </c>
      <c r="B222" s="87"/>
      <c r="C222" s="61" t="s">
        <v>59</v>
      </c>
      <c r="D222" s="44" t="s">
        <v>55</v>
      </c>
      <c r="E222" s="45" t="s">
        <v>14</v>
      </c>
      <c r="F222" s="206"/>
    </row>
    <row r="223" spans="1:6" x14ac:dyDescent="0.2">
      <c r="A223" s="47" t="s">
        <v>406</v>
      </c>
      <c r="B223" s="87"/>
      <c r="C223" s="61" t="s">
        <v>60</v>
      </c>
      <c r="D223" s="44" t="s">
        <v>61</v>
      </c>
      <c r="E223" s="45" t="s">
        <v>14</v>
      </c>
      <c r="F223" s="206"/>
    </row>
    <row r="224" spans="1:6" ht="13.5" thickBot="1" x14ac:dyDescent="0.25">
      <c r="A224" s="96"/>
      <c r="B224" s="89"/>
      <c r="C224" s="172"/>
      <c r="D224" s="165"/>
      <c r="E224" s="166"/>
      <c r="F224" s="84"/>
    </row>
    <row r="225" spans="1:7" s="24" customFormat="1" ht="15.75" x14ac:dyDescent="0.2">
      <c r="A225" s="63">
        <v>26</v>
      </c>
      <c r="B225" s="319" t="s">
        <v>132</v>
      </c>
      <c r="C225" s="320"/>
      <c r="D225" s="64"/>
      <c r="E225" s="65"/>
      <c r="F225" s="50"/>
      <c r="G225" s="86"/>
    </row>
    <row r="226" spans="1:7" x14ac:dyDescent="0.2">
      <c r="A226" s="47">
        <v>26.1</v>
      </c>
      <c r="B226" s="68" t="s">
        <v>7</v>
      </c>
      <c r="C226" s="60" t="s">
        <v>329</v>
      </c>
      <c r="D226" s="41"/>
      <c r="E226" s="42">
        <v>1</v>
      </c>
      <c r="F226" s="205"/>
    </row>
    <row r="227" spans="1:7" x14ac:dyDescent="0.2">
      <c r="A227" s="47">
        <v>26.2</v>
      </c>
      <c r="B227" s="68" t="s">
        <v>7</v>
      </c>
      <c r="C227" s="61" t="s">
        <v>133</v>
      </c>
      <c r="D227" s="44"/>
      <c r="E227" s="238" t="s">
        <v>328</v>
      </c>
      <c r="F227" s="206"/>
    </row>
    <row r="228" spans="1:7" x14ac:dyDescent="0.2">
      <c r="A228" s="54"/>
      <c r="B228" s="167"/>
      <c r="C228" s="98"/>
      <c r="D228" s="99"/>
      <c r="E228" s="100"/>
      <c r="F228" s="101"/>
    </row>
    <row r="229" spans="1:7" s="24" customFormat="1" ht="15.75" x14ac:dyDescent="0.2">
      <c r="A229" s="63">
        <v>27</v>
      </c>
      <c r="B229" s="316" t="s">
        <v>134</v>
      </c>
      <c r="C229" s="317"/>
      <c r="D229" s="37"/>
      <c r="E229" s="38"/>
      <c r="F229" s="39"/>
      <c r="G229" s="86"/>
    </row>
    <row r="230" spans="1:7" x14ac:dyDescent="0.2">
      <c r="A230" s="47">
        <v>27.1</v>
      </c>
      <c r="B230" s="68" t="s">
        <v>7</v>
      </c>
      <c r="C230" s="60" t="s">
        <v>135</v>
      </c>
      <c r="D230" s="41"/>
      <c r="E230" s="256" t="s">
        <v>136</v>
      </c>
      <c r="F230" s="205"/>
    </row>
    <row r="231" spans="1:7" ht="49.5" customHeight="1" x14ac:dyDescent="0.2">
      <c r="A231" s="47">
        <v>27.2</v>
      </c>
      <c r="B231" s="68" t="s">
        <v>7</v>
      </c>
      <c r="C231" s="61" t="s">
        <v>137</v>
      </c>
      <c r="D231" s="44"/>
      <c r="E231" s="257" t="s">
        <v>407</v>
      </c>
      <c r="F231" s="206"/>
    </row>
    <row r="232" spans="1:7" ht="58.5" customHeight="1" x14ac:dyDescent="0.2">
      <c r="A232" s="47">
        <v>27.3</v>
      </c>
      <c r="B232" s="68" t="s">
        <v>7</v>
      </c>
      <c r="C232" s="61" t="s">
        <v>138</v>
      </c>
      <c r="D232" s="44"/>
      <c r="E232" s="257" t="s">
        <v>408</v>
      </c>
      <c r="F232" s="206"/>
    </row>
    <row r="233" spans="1:7" x14ac:dyDescent="0.2">
      <c r="A233" s="47">
        <v>27.4</v>
      </c>
      <c r="B233" s="68" t="s">
        <v>7</v>
      </c>
      <c r="C233" s="61" t="s">
        <v>139</v>
      </c>
      <c r="D233" s="44"/>
      <c r="E233" s="257" t="s">
        <v>409</v>
      </c>
      <c r="F233" s="206"/>
    </row>
    <row r="234" spans="1:7" x14ac:dyDescent="0.2">
      <c r="A234" s="47">
        <v>27.5</v>
      </c>
      <c r="B234" s="68" t="s">
        <v>7</v>
      </c>
      <c r="C234" s="61" t="s">
        <v>140</v>
      </c>
      <c r="D234" s="44"/>
      <c r="E234" s="257" t="s">
        <v>320</v>
      </c>
      <c r="F234" s="206"/>
    </row>
    <row r="235" spans="1:7" ht="48.75" customHeight="1" x14ac:dyDescent="0.2">
      <c r="A235" s="47">
        <v>27.6</v>
      </c>
      <c r="B235" s="68" t="s">
        <v>7</v>
      </c>
      <c r="C235" s="61" t="s">
        <v>141</v>
      </c>
      <c r="D235" s="44"/>
      <c r="E235" s="257" t="s">
        <v>410</v>
      </c>
      <c r="F235" s="206"/>
    </row>
    <row r="236" spans="1:7" ht="50.25" customHeight="1" x14ac:dyDescent="0.2">
      <c r="A236" s="47">
        <v>27.7</v>
      </c>
      <c r="B236" s="68" t="s">
        <v>7</v>
      </c>
      <c r="C236" s="61" t="s">
        <v>142</v>
      </c>
      <c r="D236" s="44"/>
      <c r="E236" s="257" t="s">
        <v>411</v>
      </c>
      <c r="F236" s="206"/>
    </row>
    <row r="237" spans="1:7" x14ac:dyDescent="0.2">
      <c r="A237" s="47">
        <v>27.8</v>
      </c>
      <c r="B237" s="68" t="s">
        <v>7</v>
      </c>
      <c r="C237" s="61" t="s">
        <v>143</v>
      </c>
      <c r="D237" s="44"/>
      <c r="E237" s="257" t="s">
        <v>412</v>
      </c>
      <c r="F237" s="206"/>
    </row>
    <row r="238" spans="1:7" x14ac:dyDescent="0.2">
      <c r="A238" s="47">
        <v>27.9</v>
      </c>
      <c r="B238" s="68" t="s">
        <v>7</v>
      </c>
      <c r="C238" s="60" t="s">
        <v>144</v>
      </c>
      <c r="D238" s="41"/>
      <c r="E238" s="257" t="s">
        <v>412</v>
      </c>
      <c r="F238" s="205"/>
    </row>
    <row r="239" spans="1:7" x14ac:dyDescent="0.2">
      <c r="A239" s="102"/>
      <c r="B239" s="87"/>
      <c r="D239" s="69"/>
      <c r="E239" s="298"/>
      <c r="F239" s="103"/>
    </row>
    <row r="240" spans="1:7" s="24" customFormat="1" ht="34.5" customHeight="1" x14ac:dyDescent="0.2">
      <c r="A240" s="36">
        <v>28</v>
      </c>
      <c r="B240" s="316" t="s">
        <v>145</v>
      </c>
      <c r="C240" s="317"/>
      <c r="D240" s="37"/>
      <c r="E240" s="58" t="s">
        <v>10</v>
      </c>
      <c r="F240" s="209"/>
      <c r="G240" s="86"/>
    </row>
    <row r="241" spans="1:7" s="24" customFormat="1" ht="18" customHeight="1" x14ac:dyDescent="0.2">
      <c r="A241" s="36">
        <v>29</v>
      </c>
      <c r="B241" s="316" t="s">
        <v>146</v>
      </c>
      <c r="C241" s="317"/>
      <c r="D241" s="317"/>
      <c r="E241" s="317"/>
      <c r="F241" s="318"/>
      <c r="G241" s="86"/>
    </row>
    <row r="242" spans="1:7" s="2" customFormat="1" ht="18" customHeight="1" x14ac:dyDescent="0.2">
      <c r="A242" s="47"/>
      <c r="B242" s="310"/>
      <c r="C242" s="311"/>
      <c r="D242" s="311"/>
      <c r="E242" s="311"/>
      <c r="F242" s="312"/>
      <c r="G242" s="86"/>
    </row>
    <row r="243" spans="1:7" s="2" customFormat="1" ht="18" customHeight="1" x14ac:dyDescent="0.2">
      <c r="A243" s="47"/>
      <c r="B243" s="310"/>
      <c r="C243" s="311"/>
      <c r="D243" s="311"/>
      <c r="E243" s="311"/>
      <c r="F243" s="312"/>
      <c r="G243" s="86"/>
    </row>
    <row r="244" spans="1:7" s="2" customFormat="1" ht="18" customHeight="1" x14ac:dyDescent="0.2">
      <c r="A244" s="47"/>
      <c r="B244" s="231"/>
      <c r="C244" s="232"/>
      <c r="D244" s="232"/>
      <c r="E244" s="232"/>
      <c r="F244" s="233"/>
      <c r="G244" s="86"/>
    </row>
    <row r="245" spans="1:7" s="2" customFormat="1" ht="18" customHeight="1" x14ac:dyDescent="0.2">
      <c r="A245" s="47"/>
      <c r="B245" s="231"/>
      <c r="C245" s="232"/>
      <c r="D245" s="232"/>
      <c r="E245" s="232"/>
      <c r="F245" s="233"/>
      <c r="G245" s="86"/>
    </row>
    <row r="246" spans="1:7" s="2" customFormat="1" ht="18" customHeight="1" x14ac:dyDescent="0.2">
      <c r="A246" s="47"/>
      <c r="B246" s="231"/>
      <c r="C246" s="232"/>
      <c r="D246" s="232"/>
      <c r="E246" s="232"/>
      <c r="F246" s="233"/>
      <c r="G246" s="86"/>
    </row>
    <row r="247" spans="1:7" s="2" customFormat="1" ht="18" customHeight="1" x14ac:dyDescent="0.2">
      <c r="A247" s="47"/>
      <c r="B247" s="310"/>
      <c r="C247" s="311"/>
      <c r="D247" s="311"/>
      <c r="E247" s="311"/>
      <c r="F247" s="312"/>
      <c r="G247" s="86"/>
    </row>
    <row r="248" spans="1:7" s="2" customFormat="1" ht="18" customHeight="1" x14ac:dyDescent="0.2">
      <c r="A248" s="47"/>
      <c r="B248" s="310"/>
      <c r="C248" s="311"/>
      <c r="D248" s="311"/>
      <c r="E248" s="311"/>
      <c r="F248" s="312"/>
      <c r="G248" s="86"/>
    </row>
    <row r="249" spans="1:7" s="2" customFormat="1" ht="18" customHeight="1" x14ac:dyDescent="0.2">
      <c r="A249" s="47"/>
      <c r="B249" s="231"/>
      <c r="C249" s="232"/>
      <c r="D249" s="232"/>
      <c r="E249" s="232"/>
      <c r="F249" s="233"/>
      <c r="G249" s="86"/>
    </row>
    <row r="250" spans="1:7" s="2" customFormat="1" ht="18" customHeight="1" x14ac:dyDescent="0.2">
      <c r="A250" s="47"/>
      <c r="B250" s="310"/>
      <c r="C250" s="311"/>
      <c r="D250" s="311"/>
      <c r="E250" s="311"/>
      <c r="F250" s="312"/>
      <c r="G250" s="86"/>
    </row>
    <row r="251" spans="1:7" s="2" customFormat="1" ht="18" customHeight="1" x14ac:dyDescent="0.2">
      <c r="A251" s="47"/>
      <c r="B251" s="310"/>
      <c r="C251" s="311"/>
      <c r="D251" s="311"/>
      <c r="E251" s="311"/>
      <c r="F251" s="312"/>
      <c r="G251" s="86"/>
    </row>
    <row r="252" spans="1:7" s="2" customFormat="1" ht="18" customHeight="1" thickBot="1" x14ac:dyDescent="0.25">
      <c r="A252" s="70"/>
      <c r="B252" s="104"/>
      <c r="C252" s="72"/>
      <c r="D252" s="195"/>
      <c r="E252" s="223"/>
      <c r="F252" s="224"/>
      <c r="G252" s="86"/>
    </row>
    <row r="253" spans="1:7" x14ac:dyDescent="0.2">
      <c r="C253" s="4"/>
    </row>
    <row r="254" spans="1:7" s="179" customFormat="1" ht="15.75" x14ac:dyDescent="0.2">
      <c r="A254" s="340" t="s">
        <v>293</v>
      </c>
      <c r="B254" s="340"/>
      <c r="C254" s="340"/>
      <c r="D254" s="150"/>
      <c r="E254" s="107"/>
      <c r="F254" s="107"/>
      <c r="G254" s="227"/>
    </row>
    <row r="255" spans="1:7" s="80" customFormat="1" x14ac:dyDescent="0.2">
      <c r="D255" s="162"/>
      <c r="E255" s="3"/>
      <c r="F255" s="3"/>
      <c r="G255" s="228"/>
    </row>
    <row r="256" spans="1:7" s="2" customFormat="1" x14ac:dyDescent="0.2">
      <c r="A256" s="6"/>
      <c r="D256" s="8"/>
      <c r="E256" s="108"/>
      <c r="F256" s="108"/>
      <c r="G256" s="86"/>
    </row>
    <row r="257" spans="1:7" s="2" customFormat="1" x14ac:dyDescent="0.2">
      <c r="A257" s="229"/>
      <c r="C257" s="90" t="s">
        <v>287</v>
      </c>
      <c r="D257" s="8"/>
      <c r="E257" s="117"/>
      <c r="F257" s="117"/>
      <c r="G257" s="86"/>
    </row>
    <row r="258" spans="1:7" s="2" customFormat="1" ht="12.75" customHeight="1" x14ac:dyDescent="0.2">
      <c r="A258" s="108" t="s">
        <v>288</v>
      </c>
      <c r="C258" s="108" t="s">
        <v>289</v>
      </c>
      <c r="D258" s="8"/>
      <c r="E258" s="108" t="s">
        <v>290</v>
      </c>
      <c r="F258" s="108" t="s">
        <v>15</v>
      </c>
      <c r="G258" s="86"/>
    </row>
    <row r="259" spans="1:7" s="2" customFormat="1" x14ac:dyDescent="0.2">
      <c r="A259" s="6"/>
      <c r="C259" s="108"/>
      <c r="D259" s="8"/>
      <c r="E259" s="108"/>
      <c r="F259" s="108"/>
      <c r="G259" s="86"/>
    </row>
    <row r="260" spans="1:7" s="2" customFormat="1" x14ac:dyDescent="0.2">
      <c r="A260" s="6"/>
      <c r="D260" s="8"/>
      <c r="E260" s="108"/>
      <c r="F260" s="108"/>
      <c r="G260" s="86"/>
    </row>
    <row r="261" spans="1:7" s="2" customFormat="1" x14ac:dyDescent="0.2">
      <c r="A261" s="229"/>
      <c r="C261" s="90" t="s">
        <v>287</v>
      </c>
      <c r="D261" s="8"/>
      <c r="E261" s="117"/>
      <c r="F261" s="117"/>
      <c r="G261" s="86"/>
    </row>
    <row r="262" spans="1:7" s="2" customFormat="1" ht="12.75" customHeight="1" x14ac:dyDescent="0.2">
      <c r="A262" s="108" t="s">
        <v>291</v>
      </c>
      <c r="C262" s="108" t="s">
        <v>289</v>
      </c>
      <c r="D262" s="8"/>
      <c r="E262" s="108" t="s">
        <v>290</v>
      </c>
      <c r="F262" s="108" t="s">
        <v>15</v>
      </c>
      <c r="G262" s="86"/>
    </row>
    <row r="263" spans="1:7" s="2" customFormat="1" x14ac:dyDescent="0.2">
      <c r="A263" s="6"/>
      <c r="C263" s="108"/>
      <c r="D263" s="8"/>
      <c r="E263" s="108"/>
      <c r="F263" s="108"/>
      <c r="G263" s="86"/>
    </row>
    <row r="264" spans="1:7" s="2" customFormat="1" x14ac:dyDescent="0.2">
      <c r="A264" s="6"/>
      <c r="C264" s="108"/>
      <c r="D264" s="8"/>
      <c r="E264" s="108"/>
      <c r="F264" s="108"/>
      <c r="G264" s="86"/>
    </row>
    <row r="265" spans="1:7" s="2" customFormat="1" x14ac:dyDescent="0.2">
      <c r="A265" s="229"/>
      <c r="C265" s="90" t="s">
        <v>287</v>
      </c>
      <c r="D265" s="8"/>
      <c r="E265" s="117"/>
      <c r="F265" s="117"/>
      <c r="G265" s="86"/>
    </row>
    <row r="266" spans="1:7" s="2" customFormat="1" ht="12.75" customHeight="1" x14ac:dyDescent="0.2">
      <c r="A266" s="108" t="s">
        <v>292</v>
      </c>
      <c r="C266" s="108" t="s">
        <v>289</v>
      </c>
      <c r="D266" s="8"/>
      <c r="E266" s="108" t="s">
        <v>290</v>
      </c>
      <c r="F266" s="108" t="s">
        <v>15</v>
      </c>
      <c r="G266" s="86"/>
    </row>
    <row r="267" spans="1:7" x14ac:dyDescent="0.2">
      <c r="C267" s="4"/>
    </row>
    <row r="268" spans="1:7" x14ac:dyDescent="0.2">
      <c r="C268" s="4"/>
    </row>
    <row r="269" spans="1:7" x14ac:dyDescent="0.2">
      <c r="C269" s="4"/>
    </row>
    <row r="270" spans="1:7" x14ac:dyDescent="0.2">
      <c r="C270" s="4"/>
    </row>
  </sheetData>
  <mergeCells count="56">
    <mergeCell ref="A254:C254"/>
    <mergeCell ref="B20:C20"/>
    <mergeCell ref="B57:C57"/>
    <mergeCell ref="B62:C62"/>
    <mergeCell ref="B104:C104"/>
    <mergeCell ref="B43:D43"/>
    <mergeCell ref="B73:C73"/>
    <mergeCell ref="B69:C69"/>
    <mergeCell ref="B51:C51"/>
    <mergeCell ref="C66:D66"/>
    <mergeCell ref="B77:C77"/>
    <mergeCell ref="B78:C78"/>
    <mergeCell ref="B94:D94"/>
    <mergeCell ref="B99:C99"/>
    <mergeCell ref="B225:C225"/>
    <mergeCell ref="B229:C229"/>
    <mergeCell ref="B8:C8"/>
    <mergeCell ref="C33:D33"/>
    <mergeCell ref="B12:C12"/>
    <mergeCell ref="B24:D24"/>
    <mergeCell ref="A1:F1"/>
    <mergeCell ref="A3:F3"/>
    <mergeCell ref="A4:F4"/>
    <mergeCell ref="B7:C7"/>
    <mergeCell ref="E2:F2"/>
    <mergeCell ref="B110:C110"/>
    <mergeCell ref="B112:C112"/>
    <mergeCell ref="B114:C114"/>
    <mergeCell ref="B115:D115"/>
    <mergeCell ref="B128:C128"/>
    <mergeCell ref="C116:D116"/>
    <mergeCell ref="A177:F177"/>
    <mergeCell ref="B250:F250"/>
    <mergeCell ref="B251:F251"/>
    <mergeCell ref="B47:D47"/>
    <mergeCell ref="B242:F242"/>
    <mergeCell ref="B243:F243"/>
    <mergeCell ref="B247:F247"/>
    <mergeCell ref="B248:F248"/>
    <mergeCell ref="B241:F241"/>
    <mergeCell ref="B158:C158"/>
    <mergeCell ref="B178:C178"/>
    <mergeCell ref="B188:C188"/>
    <mergeCell ref="B240:C240"/>
    <mergeCell ref="B187:C187"/>
    <mergeCell ref="B189:C189"/>
    <mergeCell ref="C196:D196"/>
    <mergeCell ref="B90:C90"/>
    <mergeCell ref="C39:D39"/>
    <mergeCell ref="C40:D40"/>
    <mergeCell ref="C41:D41"/>
    <mergeCell ref="C34:D34"/>
    <mergeCell ref="C35:D35"/>
    <mergeCell ref="C36:D36"/>
    <mergeCell ref="C37:D37"/>
    <mergeCell ref="C38:D38"/>
  </mergeCells>
  <phoneticPr fontId="0" type="noConversion"/>
  <conditionalFormatting sqref="E268:E65538 E252:E256 B241:B251 E1 E208:E240 E178:E206 E42:E51 E3:E33 G1:G165 G171:G1048576 E171:E176 E56:E165">
    <cfRule type="cellIs" dxfId="16" priority="7" stopIfTrue="1" operator="equal">
      <formula>"??"</formula>
    </cfRule>
  </conditionalFormatting>
  <conditionalFormatting sqref="E257:E267">
    <cfRule type="cellIs" dxfId="15" priority="8" stopIfTrue="1" operator="equal">
      <formula>"?"</formula>
    </cfRule>
    <cfRule type="cellIs" dxfId="14" priority="9" stopIfTrue="1" operator="equal">
      <formula>"??"</formula>
    </cfRule>
  </conditionalFormatting>
  <conditionalFormatting sqref="E52:E55">
    <cfRule type="cellIs" dxfId="13" priority="6" stopIfTrue="1" operator="equal">
      <formula>"??"</formula>
    </cfRule>
  </conditionalFormatting>
  <conditionalFormatting sqref="E34:E41">
    <cfRule type="cellIs" dxfId="12" priority="4" stopIfTrue="1" operator="equal">
      <formula>"??"</formula>
    </cfRule>
  </conditionalFormatting>
  <conditionalFormatting sqref="E166 G166:G170">
    <cfRule type="cellIs" dxfId="11" priority="3" stopIfTrue="1" operator="equal">
      <formula>"??"</formula>
    </cfRule>
  </conditionalFormatting>
  <conditionalFormatting sqref="E170">
    <cfRule type="cellIs" dxfId="10" priority="2" stopIfTrue="1" operator="equal">
      <formula>"??"</formula>
    </cfRule>
  </conditionalFormatting>
  <conditionalFormatting sqref="E167:E169">
    <cfRule type="cellIs" dxfId="9" priority="1" stopIfTrue="1" operator="equal">
      <formula>"??"</formula>
    </cfRule>
  </conditionalFormatting>
  <pageMargins left="0.4" right="0.41" top="1.1599999999999999" bottom="0.53" header="0.5" footer="0.24"/>
  <pageSetup paperSize="9" orientation="portrait" r:id="rId1"/>
  <headerFooter alignWithMargins="0">
    <oddHeader>&amp;LESKOM DISTRIBUTION GROUP
Enquiry No.: __________________________
Project Name: __________________________&amp;RPage: &amp;P
Tenderers Name: __________________________
Date: _____/_____/_____</oddHeader>
  </headerFooter>
  <rowBreaks count="4" manualBreakCount="4">
    <brk id="50" max="16383" man="1"/>
    <brk id="127" max="16383" man="1"/>
    <brk id="177" max="16383" man="1"/>
    <brk id="22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G42"/>
  <sheetViews>
    <sheetView workbookViewId="0">
      <pane ySplit="3" topLeftCell="A4" activePane="bottomLeft" state="frozen"/>
      <selection pane="bottomLeft" activeCell="B4" sqref="B4"/>
    </sheetView>
  </sheetViews>
  <sheetFormatPr defaultRowHeight="12.75" x14ac:dyDescent="0.2"/>
  <cols>
    <col min="1" max="1" width="5.42578125" customWidth="1"/>
    <col min="2" max="2" width="9.28515625" customWidth="1"/>
    <col min="3" max="3" width="81.140625" customWidth="1"/>
  </cols>
  <sheetData>
    <row r="1" spans="1:7" ht="17.25" thickBot="1" x14ac:dyDescent="0.3">
      <c r="A1" s="352" t="s">
        <v>237</v>
      </c>
      <c r="B1" s="352"/>
      <c r="C1" s="352"/>
      <c r="D1" s="194"/>
      <c r="E1" s="194"/>
      <c r="F1" s="194"/>
      <c r="G1" s="194"/>
    </row>
    <row r="2" spans="1:7" ht="13.5" thickBot="1" x14ac:dyDescent="0.25">
      <c r="A2" s="353" t="s">
        <v>238</v>
      </c>
      <c r="B2" s="354"/>
      <c r="C2" s="355"/>
      <c r="D2" s="4"/>
      <c r="E2" s="8"/>
      <c r="F2" s="9"/>
      <c r="G2" s="9"/>
    </row>
    <row r="3" spans="1:7" ht="13.5" thickBot="1" x14ac:dyDescent="0.25">
      <c r="A3" s="192" t="s">
        <v>239</v>
      </c>
      <c r="B3" s="193" t="s">
        <v>240</v>
      </c>
      <c r="C3" s="193" t="s">
        <v>241</v>
      </c>
      <c r="D3" s="4"/>
      <c r="E3" s="8"/>
      <c r="F3" s="9"/>
      <c r="G3" s="9"/>
    </row>
    <row r="4" spans="1:7" ht="18" customHeight="1" x14ac:dyDescent="0.2">
      <c r="A4" s="214"/>
      <c r="B4" s="214"/>
      <c r="C4" s="214"/>
    </row>
    <row r="5" spans="1:7" ht="18" customHeight="1" x14ac:dyDescent="0.2">
      <c r="A5" s="215"/>
      <c r="B5" s="215"/>
      <c r="C5" s="215"/>
    </row>
    <row r="6" spans="1:7" ht="18" customHeight="1" x14ac:dyDescent="0.2">
      <c r="A6" s="215"/>
      <c r="B6" s="215"/>
      <c r="C6" s="215"/>
    </row>
    <row r="7" spans="1:7" ht="18" customHeight="1" x14ac:dyDescent="0.2">
      <c r="A7" s="215"/>
      <c r="B7" s="215"/>
      <c r="C7" s="215"/>
    </row>
    <row r="8" spans="1:7" ht="18" customHeight="1" x14ac:dyDescent="0.2">
      <c r="A8" s="215"/>
      <c r="B8" s="215"/>
      <c r="C8" s="215"/>
    </row>
    <row r="9" spans="1:7" ht="18" customHeight="1" x14ac:dyDescent="0.2">
      <c r="A9" s="215"/>
      <c r="B9" s="215"/>
      <c r="C9" s="215"/>
    </row>
    <row r="10" spans="1:7" ht="18" customHeight="1" x14ac:dyDescent="0.2">
      <c r="A10" s="215"/>
      <c r="B10" s="215"/>
      <c r="C10" s="215"/>
    </row>
    <row r="11" spans="1:7" ht="18" customHeight="1" x14ac:dyDescent="0.2">
      <c r="A11" s="215"/>
      <c r="B11" s="215"/>
      <c r="C11" s="215"/>
    </row>
    <row r="12" spans="1:7" ht="18" customHeight="1" x14ac:dyDescent="0.2">
      <c r="A12" s="215"/>
      <c r="B12" s="215"/>
      <c r="C12" s="215"/>
    </row>
    <row r="13" spans="1:7" ht="18" customHeight="1" x14ac:dyDescent="0.2">
      <c r="A13" s="215"/>
      <c r="B13" s="215"/>
      <c r="C13" s="215"/>
    </row>
    <row r="14" spans="1:7" ht="18" customHeight="1" x14ac:dyDescent="0.2">
      <c r="A14" s="215"/>
      <c r="B14" s="215"/>
      <c r="C14" s="215"/>
    </row>
    <row r="15" spans="1:7" ht="18" customHeight="1" x14ac:dyDescent="0.2">
      <c r="A15" s="215"/>
      <c r="B15" s="215"/>
      <c r="C15" s="215"/>
    </row>
    <row r="16" spans="1:7" ht="18" customHeight="1" x14ac:dyDescent="0.2">
      <c r="A16" s="215"/>
      <c r="B16" s="215"/>
      <c r="C16" s="215"/>
    </row>
    <row r="17" spans="1:3" ht="18" customHeight="1" x14ac:dyDescent="0.2">
      <c r="A17" s="215"/>
      <c r="B17" s="215"/>
      <c r="C17" s="215"/>
    </row>
    <row r="18" spans="1:3" ht="18" customHeight="1" x14ac:dyDescent="0.2">
      <c r="A18" s="215"/>
      <c r="B18" s="215"/>
      <c r="C18" s="215"/>
    </row>
    <row r="19" spans="1:3" ht="18" customHeight="1" x14ac:dyDescent="0.2">
      <c r="A19" s="215"/>
      <c r="B19" s="215"/>
      <c r="C19" s="215"/>
    </row>
    <row r="20" spans="1:3" ht="18" customHeight="1" x14ac:dyDescent="0.2">
      <c r="A20" s="215"/>
      <c r="B20" s="215"/>
      <c r="C20" s="215"/>
    </row>
    <row r="21" spans="1:3" ht="18" customHeight="1" x14ac:dyDescent="0.2">
      <c r="A21" s="215"/>
      <c r="B21" s="215"/>
      <c r="C21" s="215"/>
    </row>
    <row r="22" spans="1:3" ht="18" customHeight="1" x14ac:dyDescent="0.2">
      <c r="A22" s="215"/>
      <c r="B22" s="215"/>
      <c r="C22" s="215"/>
    </row>
    <row r="23" spans="1:3" ht="18" customHeight="1" x14ac:dyDescent="0.2">
      <c r="A23" s="215"/>
      <c r="B23" s="215"/>
      <c r="C23" s="215"/>
    </row>
    <row r="24" spans="1:3" ht="18" customHeight="1" x14ac:dyDescent="0.2">
      <c r="A24" s="215"/>
      <c r="B24" s="215"/>
      <c r="C24" s="215"/>
    </row>
    <row r="25" spans="1:3" ht="18" customHeight="1" x14ac:dyDescent="0.2">
      <c r="A25" s="215"/>
      <c r="B25" s="215"/>
      <c r="C25" s="215"/>
    </row>
    <row r="26" spans="1:3" ht="18" customHeight="1" x14ac:dyDescent="0.2">
      <c r="A26" s="215"/>
      <c r="B26" s="215"/>
      <c r="C26" s="215"/>
    </row>
    <row r="27" spans="1:3" ht="18" customHeight="1" x14ac:dyDescent="0.2">
      <c r="A27" s="215"/>
      <c r="B27" s="215"/>
      <c r="C27" s="215"/>
    </row>
    <row r="28" spans="1:3" ht="18" customHeight="1" x14ac:dyDescent="0.2">
      <c r="A28" s="215"/>
      <c r="B28" s="215"/>
      <c r="C28" s="215"/>
    </row>
    <row r="29" spans="1:3" ht="18" customHeight="1" x14ac:dyDescent="0.2">
      <c r="A29" s="215"/>
      <c r="B29" s="215"/>
      <c r="C29" s="215"/>
    </row>
    <row r="30" spans="1:3" ht="18" customHeight="1" x14ac:dyDescent="0.2">
      <c r="A30" s="215"/>
      <c r="B30" s="215"/>
      <c r="C30" s="215"/>
    </row>
    <row r="31" spans="1:3" ht="18" customHeight="1" x14ac:dyDescent="0.2">
      <c r="A31" s="215"/>
      <c r="B31" s="215"/>
      <c r="C31" s="215"/>
    </row>
    <row r="32" spans="1:3" ht="18" customHeight="1" x14ac:dyDescent="0.2">
      <c r="A32" s="215"/>
      <c r="B32" s="215"/>
      <c r="C32" s="215"/>
    </row>
    <row r="33" spans="1:3" ht="18" customHeight="1" x14ac:dyDescent="0.2">
      <c r="A33" s="215"/>
      <c r="B33" s="215"/>
      <c r="C33" s="215"/>
    </row>
    <row r="34" spans="1:3" ht="18" customHeight="1" x14ac:dyDescent="0.2">
      <c r="A34" s="215"/>
      <c r="B34" s="215"/>
      <c r="C34" s="215"/>
    </row>
    <row r="35" spans="1:3" ht="18" customHeight="1" x14ac:dyDescent="0.2">
      <c r="A35" s="215"/>
      <c r="B35" s="215"/>
      <c r="C35" s="215"/>
    </row>
    <row r="36" spans="1:3" ht="18" customHeight="1" x14ac:dyDescent="0.2">
      <c r="A36" s="215"/>
      <c r="B36" s="215"/>
      <c r="C36" s="215"/>
    </row>
    <row r="37" spans="1:3" ht="18" customHeight="1" x14ac:dyDescent="0.2">
      <c r="A37" s="215"/>
      <c r="B37" s="215"/>
      <c r="C37" s="215"/>
    </row>
    <row r="38" spans="1:3" ht="18" customHeight="1" x14ac:dyDescent="0.2">
      <c r="A38" s="215"/>
      <c r="B38" s="215"/>
      <c r="C38" s="215"/>
    </row>
    <row r="39" spans="1:3" ht="18" customHeight="1" x14ac:dyDescent="0.2">
      <c r="A39" s="215"/>
      <c r="B39" s="215"/>
      <c r="C39" s="215"/>
    </row>
    <row r="40" spans="1:3" ht="18" customHeight="1" x14ac:dyDescent="0.2">
      <c r="A40" s="215"/>
      <c r="B40" s="215"/>
      <c r="C40" s="215"/>
    </row>
    <row r="41" spans="1:3" ht="18" customHeight="1" x14ac:dyDescent="0.2">
      <c r="A41" s="215"/>
      <c r="B41" s="215"/>
      <c r="C41" s="215"/>
    </row>
    <row r="42" spans="1:3" ht="18" customHeight="1" thickBot="1" x14ac:dyDescent="0.25">
      <c r="A42" s="216"/>
      <c r="B42" s="216"/>
      <c r="C42" s="216"/>
    </row>
  </sheetData>
  <sheetProtection selectLockedCells="1"/>
  <mergeCells count="2">
    <mergeCell ref="A1:C1"/>
    <mergeCell ref="A2:C2"/>
  </mergeCells>
  <phoneticPr fontId="19" type="noConversion"/>
  <conditionalFormatting sqref="F2:F3">
    <cfRule type="cellIs" dxfId="8" priority="1" stopIfTrue="1" operator="equal">
      <formula>"?"</formula>
    </cfRule>
    <cfRule type="cellIs" dxfId="7" priority="2" stopIfTrue="1" operator="equal">
      <formula>"??"</formula>
    </cfRule>
  </conditionalFormatting>
  <pageMargins left="0.47" right="0.41" top="1.1599999999999999" bottom="0.41" header="0.5" footer="0.24"/>
  <pageSetup paperSize="9" orientation="portrait" copies="0" r:id="rId1"/>
  <headerFooter alignWithMargins="0">
    <oddHeader>&amp;LESKOM DISTRIBUTION GROUP
Enquiry No.: __________________________
Project Name: __________________________&amp;RPage: &amp;P
Tenderers Name: __________________________
Date: _____/_____/_____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J355"/>
  <sheetViews>
    <sheetView workbookViewId="0">
      <pane ySplit="7" topLeftCell="A8" activePane="bottomLeft" state="frozen"/>
      <selection pane="bottomLeft" activeCell="L102" sqref="L102"/>
    </sheetView>
  </sheetViews>
  <sheetFormatPr defaultColWidth="9.140625" defaultRowHeight="12.75" x14ac:dyDescent="0.2"/>
  <cols>
    <col min="1" max="1" width="6.42578125" style="106" customWidth="1"/>
    <col min="2" max="2" width="2.85546875" style="4" customWidth="1"/>
    <col min="3" max="3" width="34.85546875" style="7" customWidth="1"/>
    <col min="4" max="4" width="5.7109375" style="108" customWidth="1"/>
    <col min="5" max="5" width="8.140625" style="8" customWidth="1"/>
    <col min="6" max="7" width="13.28515625" style="9" customWidth="1"/>
    <col min="8" max="8" width="35" style="4" customWidth="1"/>
    <col min="9" max="16384" width="9.140625" style="4"/>
  </cols>
  <sheetData>
    <row r="1" spans="1:8" s="1" customFormat="1" ht="18" x14ac:dyDescent="0.2">
      <c r="A1" s="359" t="s">
        <v>339</v>
      </c>
      <c r="B1" s="359"/>
      <c r="C1" s="359"/>
      <c r="D1" s="359"/>
      <c r="E1" s="359"/>
      <c r="F1" s="359"/>
      <c r="G1" s="359"/>
    </row>
    <row r="2" spans="1:8" s="189" customFormat="1" ht="15" customHeight="1" x14ac:dyDescent="0.25">
      <c r="A2" s="186"/>
      <c r="B2" s="186"/>
      <c r="C2" s="186"/>
      <c r="D2" s="186"/>
      <c r="E2" s="188"/>
      <c r="F2" s="361" t="str">
        <f>'Technical Schedule'!E2</f>
        <v>240-68973110</v>
      </c>
      <c r="G2" s="361"/>
    </row>
    <row r="3" spans="1:8" s="2" customFormat="1" x14ac:dyDescent="0.2">
      <c r="A3" s="336" t="s">
        <v>0</v>
      </c>
      <c r="B3" s="336"/>
      <c r="C3" s="336"/>
      <c r="D3" s="336"/>
      <c r="E3" s="336"/>
      <c r="F3" s="336"/>
      <c r="G3" s="336"/>
    </row>
    <row r="4" spans="1:8" s="2" customFormat="1" x14ac:dyDescent="0.2">
      <c r="A4" s="336" t="s">
        <v>1</v>
      </c>
      <c r="B4" s="336"/>
      <c r="C4" s="336"/>
      <c r="D4" s="336"/>
      <c r="E4" s="336"/>
      <c r="F4" s="336"/>
      <c r="G4" s="336"/>
    </row>
    <row r="5" spans="1:8" ht="13.5" thickBot="1" x14ac:dyDescent="0.25">
      <c r="A5" s="5"/>
    </row>
    <row r="6" spans="1:8" ht="13.5" thickBot="1" x14ac:dyDescent="0.25">
      <c r="A6" s="10">
        <v>1</v>
      </c>
      <c r="B6" s="360">
        <v>3</v>
      </c>
      <c r="C6" s="360"/>
      <c r="D6" s="13"/>
      <c r="E6" s="13"/>
      <c r="F6" s="15">
        <v>4</v>
      </c>
      <c r="G6" s="16">
        <v>5</v>
      </c>
    </row>
    <row r="7" spans="1:8" s="17" customFormat="1" ht="13.5" thickBot="1" x14ac:dyDescent="0.25">
      <c r="A7" s="109" t="s">
        <v>2</v>
      </c>
      <c r="B7" s="358" t="s">
        <v>4</v>
      </c>
      <c r="C7" s="358"/>
      <c r="D7" s="110"/>
      <c r="E7" s="111"/>
      <c r="F7" s="112" t="s">
        <v>5</v>
      </c>
      <c r="G7" s="74" t="s">
        <v>6</v>
      </c>
    </row>
    <row r="8" spans="1:8" s="24" customFormat="1" ht="15.75" x14ac:dyDescent="0.2">
      <c r="A8" s="63">
        <v>1</v>
      </c>
      <c r="B8" s="340" t="s">
        <v>147</v>
      </c>
      <c r="C8" s="340"/>
      <c r="D8" s="107"/>
      <c r="E8" s="8"/>
      <c r="F8" s="49"/>
      <c r="G8" s="113"/>
    </row>
    <row r="9" spans="1:8" x14ac:dyDescent="0.2">
      <c r="A9" s="47">
        <v>1.1000000000000001</v>
      </c>
      <c r="B9" s="140" t="s">
        <v>7</v>
      </c>
      <c r="C9" s="60" t="s">
        <v>148</v>
      </c>
      <c r="D9" s="114"/>
      <c r="E9" s="115"/>
      <c r="F9" s="42" t="s">
        <v>14</v>
      </c>
      <c r="G9" s="207"/>
    </row>
    <row r="10" spans="1:8" x14ac:dyDescent="0.2">
      <c r="A10" s="47">
        <v>1.2</v>
      </c>
      <c r="B10" s="140" t="s">
        <v>7</v>
      </c>
      <c r="C10" s="60" t="s">
        <v>149</v>
      </c>
      <c r="D10" s="61"/>
      <c r="E10" s="93"/>
      <c r="F10" s="42" t="s">
        <v>14</v>
      </c>
      <c r="G10" s="207"/>
    </row>
    <row r="11" spans="1:8" x14ac:dyDescent="0.2">
      <c r="A11" s="47">
        <v>1.3</v>
      </c>
      <c r="B11" s="140" t="s">
        <v>7</v>
      </c>
      <c r="C11" s="60" t="s">
        <v>150</v>
      </c>
      <c r="D11" s="61"/>
      <c r="E11" s="44" t="s">
        <v>90</v>
      </c>
      <c r="F11" s="42" t="s">
        <v>14</v>
      </c>
      <c r="G11" s="207"/>
    </row>
    <row r="12" spans="1:8" x14ac:dyDescent="0.2">
      <c r="A12" s="54"/>
      <c r="B12" s="116"/>
      <c r="C12" s="90"/>
      <c r="D12" s="117"/>
      <c r="E12" s="118"/>
      <c r="F12" s="51"/>
      <c r="G12" s="35"/>
    </row>
    <row r="13" spans="1:8" s="24" customFormat="1" ht="15.75" x14ac:dyDescent="0.2">
      <c r="A13" s="63">
        <v>2</v>
      </c>
      <c r="B13" s="344" t="s">
        <v>151</v>
      </c>
      <c r="C13" s="345"/>
      <c r="D13" s="199"/>
      <c r="E13" s="200"/>
      <c r="F13" s="49"/>
      <c r="G13" s="113"/>
    </row>
    <row r="14" spans="1:8" x14ac:dyDescent="0.2">
      <c r="A14" s="47">
        <v>2.1</v>
      </c>
      <c r="B14" s="140" t="s">
        <v>7</v>
      </c>
      <c r="C14" s="60" t="s">
        <v>152</v>
      </c>
      <c r="D14" s="114" t="s">
        <v>153</v>
      </c>
      <c r="E14" s="115" t="s">
        <v>90</v>
      </c>
      <c r="F14" s="42" t="s">
        <v>14</v>
      </c>
      <c r="G14" s="207"/>
      <c r="H14" s="120"/>
    </row>
    <row r="15" spans="1:8" x14ac:dyDescent="0.2">
      <c r="A15" s="47">
        <v>2.2000000000000002</v>
      </c>
      <c r="B15" s="140" t="s">
        <v>7</v>
      </c>
      <c r="C15" s="61" t="s">
        <v>154</v>
      </c>
      <c r="D15" s="119" t="s">
        <v>155</v>
      </c>
      <c r="E15" s="121" t="s">
        <v>90</v>
      </c>
      <c r="F15" s="45" t="s">
        <v>14</v>
      </c>
      <c r="G15" s="208"/>
    </row>
    <row r="16" spans="1:8" x14ac:dyDescent="0.2">
      <c r="A16" s="47">
        <v>2.2999999999999998</v>
      </c>
      <c r="B16" s="140" t="s">
        <v>7</v>
      </c>
      <c r="C16" s="61" t="s">
        <v>232</v>
      </c>
      <c r="D16" s="119" t="s">
        <v>156</v>
      </c>
      <c r="E16" s="121" t="s">
        <v>90</v>
      </c>
      <c r="F16" s="45" t="s">
        <v>14</v>
      </c>
      <c r="G16" s="206"/>
    </row>
    <row r="17" spans="1:10" x14ac:dyDescent="0.2">
      <c r="A17" s="47">
        <v>2.4</v>
      </c>
      <c r="B17" s="140" t="s">
        <v>7</v>
      </c>
      <c r="C17" s="61" t="s">
        <v>157</v>
      </c>
      <c r="D17" s="119"/>
      <c r="E17" s="121"/>
      <c r="F17" s="122" t="s">
        <v>14</v>
      </c>
      <c r="G17" s="208"/>
    </row>
    <row r="18" spans="1:10" x14ac:dyDescent="0.2">
      <c r="A18" s="29"/>
      <c r="B18" s="123"/>
      <c r="C18" s="79"/>
      <c r="D18" s="124"/>
      <c r="E18" s="118"/>
      <c r="F18" s="34"/>
      <c r="G18" s="35"/>
    </row>
    <row r="19" spans="1:10" s="24" customFormat="1" ht="15.75" x14ac:dyDescent="0.2">
      <c r="A19" s="63">
        <v>3</v>
      </c>
      <c r="B19" s="340" t="s">
        <v>158</v>
      </c>
      <c r="C19" s="340"/>
      <c r="D19" s="107"/>
      <c r="E19" s="8"/>
      <c r="F19" s="76"/>
      <c r="G19" s="113"/>
    </row>
    <row r="20" spans="1:10" ht="14.25" x14ac:dyDescent="0.2">
      <c r="A20" s="47">
        <v>3.1</v>
      </c>
      <c r="B20" s="140" t="s">
        <v>7</v>
      </c>
      <c r="C20" s="60" t="s">
        <v>159</v>
      </c>
      <c r="D20" s="114"/>
      <c r="E20" s="115" t="s">
        <v>160</v>
      </c>
      <c r="F20" s="42" t="s">
        <v>14</v>
      </c>
      <c r="G20" s="207"/>
    </row>
    <row r="21" spans="1:10" ht="14.25" x14ac:dyDescent="0.2">
      <c r="A21" s="47">
        <v>3.2</v>
      </c>
      <c r="B21" s="140" t="s">
        <v>7</v>
      </c>
      <c r="C21" s="61" t="s">
        <v>161</v>
      </c>
      <c r="D21" s="119"/>
      <c r="E21" s="121" t="s">
        <v>160</v>
      </c>
      <c r="F21" s="45" t="s">
        <v>14</v>
      </c>
      <c r="G21" s="208"/>
    </row>
    <row r="22" spans="1:10" x14ac:dyDescent="0.2">
      <c r="A22" s="29"/>
      <c r="B22" s="123"/>
      <c r="C22" s="79"/>
      <c r="D22" s="124"/>
      <c r="E22" s="118"/>
      <c r="F22" s="34"/>
      <c r="G22" s="35"/>
    </row>
    <row r="23" spans="1:10" s="24" customFormat="1" ht="15.75" x14ac:dyDescent="0.2">
      <c r="A23" s="63">
        <v>4</v>
      </c>
      <c r="B23" s="340" t="s">
        <v>162</v>
      </c>
      <c r="C23" s="340"/>
      <c r="D23" s="107"/>
      <c r="E23" s="8" t="s">
        <v>163</v>
      </c>
      <c r="F23" s="49" t="s">
        <v>14</v>
      </c>
      <c r="G23" s="217"/>
    </row>
    <row r="24" spans="1:10" x14ac:dyDescent="0.2">
      <c r="A24" s="29"/>
      <c r="B24" s="123"/>
      <c r="C24" s="79"/>
      <c r="D24" s="124"/>
      <c r="E24" s="118"/>
      <c r="F24" s="34"/>
      <c r="G24" s="35"/>
    </row>
    <row r="25" spans="1:10" s="24" customFormat="1" ht="15.75" x14ac:dyDescent="0.2">
      <c r="A25" s="63">
        <v>5</v>
      </c>
      <c r="B25" s="340" t="s">
        <v>164</v>
      </c>
      <c r="C25" s="340"/>
      <c r="D25" s="107"/>
      <c r="E25" s="8"/>
      <c r="F25" s="49"/>
      <c r="G25" s="125"/>
    </row>
    <row r="26" spans="1:10" x14ac:dyDescent="0.2">
      <c r="A26" s="47">
        <v>5.0999999999999996</v>
      </c>
      <c r="B26" s="140" t="s">
        <v>7</v>
      </c>
      <c r="C26" s="60" t="s">
        <v>159</v>
      </c>
      <c r="D26" s="114"/>
      <c r="E26" s="115" t="s">
        <v>58</v>
      </c>
      <c r="F26" s="42" t="s">
        <v>14</v>
      </c>
      <c r="G26" s="207"/>
    </row>
    <row r="27" spans="1:10" x14ac:dyDescent="0.2">
      <c r="A27" s="47">
        <v>5.2</v>
      </c>
      <c r="B27" s="140" t="s">
        <v>7</v>
      </c>
      <c r="C27" s="61" t="s">
        <v>161</v>
      </c>
      <c r="D27" s="119"/>
      <c r="E27" s="121" t="s">
        <v>58</v>
      </c>
      <c r="F27" s="45" t="s">
        <v>14</v>
      </c>
      <c r="G27" s="208"/>
    </row>
    <row r="28" spans="1:10" x14ac:dyDescent="0.2">
      <c r="A28" s="29"/>
      <c r="B28" s="123"/>
      <c r="C28" s="79"/>
      <c r="D28" s="124"/>
      <c r="E28" s="118"/>
      <c r="F28" s="34"/>
      <c r="G28" s="35"/>
    </row>
    <row r="29" spans="1:10" s="24" customFormat="1" ht="15.75" x14ac:dyDescent="0.2">
      <c r="A29" s="63">
        <v>6</v>
      </c>
      <c r="B29" s="340" t="s">
        <v>165</v>
      </c>
      <c r="C29" s="340"/>
      <c r="D29" s="107"/>
      <c r="E29" s="8" t="s">
        <v>166</v>
      </c>
      <c r="F29" s="49" t="s">
        <v>14</v>
      </c>
      <c r="G29" s="217"/>
      <c r="H29" s="126"/>
      <c r="J29" s="127"/>
    </row>
    <row r="30" spans="1:10" ht="13.5" thickBot="1" x14ac:dyDescent="0.25">
      <c r="A30" s="96"/>
      <c r="B30" s="97"/>
      <c r="C30" s="97"/>
      <c r="D30" s="110"/>
      <c r="E30" s="128"/>
      <c r="F30" s="73"/>
      <c r="G30" s="105"/>
    </row>
    <row r="31" spans="1:10" x14ac:dyDescent="0.2">
      <c r="A31" s="129"/>
      <c r="B31" s="80"/>
      <c r="C31" s="80"/>
      <c r="D31" s="3"/>
      <c r="G31" s="130"/>
    </row>
    <row r="32" spans="1:10" x14ac:dyDescent="0.2">
      <c r="A32" s="131"/>
      <c r="C32" s="4"/>
      <c r="D32" s="9"/>
      <c r="G32" s="132"/>
    </row>
    <row r="33" spans="1:7" x14ac:dyDescent="0.2">
      <c r="A33" s="131"/>
      <c r="C33" s="4"/>
      <c r="D33" s="9"/>
      <c r="G33" s="132"/>
    </row>
    <row r="34" spans="1:7" x14ac:dyDescent="0.2">
      <c r="A34" s="131"/>
      <c r="C34" s="4"/>
      <c r="D34" s="9"/>
      <c r="G34" s="132"/>
    </row>
    <row r="35" spans="1:7" x14ac:dyDescent="0.2">
      <c r="A35" s="131"/>
      <c r="C35" s="4"/>
      <c r="D35" s="9"/>
      <c r="G35" s="132"/>
    </row>
    <row r="36" spans="1:7" x14ac:dyDescent="0.2">
      <c r="A36" s="131"/>
      <c r="C36" s="4"/>
      <c r="D36" s="9"/>
      <c r="G36" s="132"/>
    </row>
    <row r="37" spans="1:7" x14ac:dyDescent="0.2">
      <c r="A37" s="131"/>
      <c r="C37" s="4"/>
      <c r="D37" s="9"/>
      <c r="G37" s="132"/>
    </row>
    <row r="38" spans="1:7" x14ac:dyDescent="0.2">
      <c r="A38" s="131"/>
      <c r="C38" s="4"/>
      <c r="D38" s="9"/>
      <c r="G38" s="132"/>
    </row>
    <row r="39" spans="1:7" x14ac:dyDescent="0.2">
      <c r="A39" s="131"/>
      <c r="C39" s="4"/>
      <c r="D39" s="9"/>
      <c r="G39" s="132"/>
    </row>
    <row r="40" spans="1:7" x14ac:dyDescent="0.2">
      <c r="A40" s="131"/>
      <c r="C40" s="4"/>
      <c r="D40" s="9"/>
      <c r="G40" s="132"/>
    </row>
    <row r="41" spans="1:7" x14ac:dyDescent="0.2">
      <c r="A41" s="131"/>
      <c r="C41" s="4"/>
      <c r="D41" s="9"/>
      <c r="G41" s="132"/>
    </row>
    <row r="42" spans="1:7" x14ac:dyDescent="0.2">
      <c r="A42" s="131"/>
      <c r="C42" s="4"/>
      <c r="D42" s="9"/>
      <c r="G42" s="132"/>
    </row>
    <row r="43" spans="1:7" x14ac:dyDescent="0.2">
      <c r="A43" s="131"/>
      <c r="C43" s="4"/>
      <c r="D43" s="9"/>
      <c r="G43" s="132"/>
    </row>
    <row r="44" spans="1:7" x14ac:dyDescent="0.2">
      <c r="A44" s="131"/>
      <c r="C44" s="4"/>
      <c r="D44" s="9"/>
      <c r="G44" s="132"/>
    </row>
    <row r="45" spans="1:7" x14ac:dyDescent="0.2">
      <c r="A45" s="131"/>
      <c r="C45" s="4"/>
      <c r="D45" s="9"/>
      <c r="G45" s="132"/>
    </row>
    <row r="46" spans="1:7" x14ac:dyDescent="0.2">
      <c r="A46" s="131"/>
      <c r="C46" s="4"/>
      <c r="D46" s="9"/>
      <c r="G46" s="132"/>
    </row>
    <row r="47" spans="1:7" x14ac:dyDescent="0.2">
      <c r="A47" s="131"/>
      <c r="C47" s="4"/>
      <c r="D47" s="9"/>
      <c r="G47" s="132"/>
    </row>
    <row r="48" spans="1:7" x14ac:dyDescent="0.2">
      <c r="A48" s="131"/>
      <c r="C48" s="4"/>
      <c r="D48" s="9"/>
      <c r="G48" s="132"/>
    </row>
    <row r="49" spans="1:7" x14ac:dyDescent="0.2">
      <c r="A49" s="131"/>
      <c r="C49" s="4"/>
      <c r="D49" s="9"/>
      <c r="G49" s="132"/>
    </row>
    <row r="50" spans="1:7" ht="81.75" customHeight="1" thickBot="1" x14ac:dyDescent="0.25">
      <c r="A50" s="133"/>
      <c r="B50" s="134"/>
      <c r="C50" s="134"/>
      <c r="D50" s="135"/>
      <c r="E50" s="128"/>
      <c r="F50" s="135"/>
      <c r="G50" s="136"/>
    </row>
    <row r="51" spans="1:7" s="24" customFormat="1" ht="15.75" x14ac:dyDescent="0.2">
      <c r="A51" s="63">
        <v>7</v>
      </c>
      <c r="B51" s="340" t="s">
        <v>167</v>
      </c>
      <c r="C51" s="340"/>
      <c r="D51" s="107"/>
      <c r="E51" s="180"/>
      <c r="F51" s="151"/>
      <c r="G51" s="113"/>
    </row>
    <row r="52" spans="1:7" s="2" customFormat="1" x14ac:dyDescent="0.2">
      <c r="A52" s="75">
        <v>7.1</v>
      </c>
      <c r="B52" s="140" t="s">
        <v>7</v>
      </c>
      <c r="C52" s="356" t="s">
        <v>242</v>
      </c>
      <c r="D52" s="356"/>
      <c r="E52" s="357"/>
      <c r="F52" s="42" t="s">
        <v>14</v>
      </c>
      <c r="G52" s="207"/>
    </row>
    <row r="53" spans="1:7" s="2" customFormat="1" ht="14.25" x14ac:dyDescent="0.2">
      <c r="A53" s="75">
        <v>7.2</v>
      </c>
      <c r="B53" s="140" t="s">
        <v>7</v>
      </c>
      <c r="C53" s="137" t="s">
        <v>168</v>
      </c>
      <c r="D53" s="137"/>
      <c r="E53" s="121" t="s">
        <v>243</v>
      </c>
      <c r="F53" s="45" t="s">
        <v>14</v>
      </c>
      <c r="G53" s="208"/>
    </row>
    <row r="54" spans="1:7" s="2" customFormat="1" ht="5.25" customHeight="1" x14ac:dyDescent="0.2">
      <c r="A54" s="75"/>
      <c r="B54" s="80"/>
      <c r="C54" s="80"/>
      <c r="D54" s="3"/>
      <c r="E54" s="8"/>
      <c r="F54" s="66"/>
      <c r="G54" s="50"/>
    </row>
    <row r="55" spans="1:7" x14ac:dyDescent="0.2">
      <c r="A55" s="75">
        <v>7.3</v>
      </c>
      <c r="B55" s="140" t="s">
        <v>7</v>
      </c>
      <c r="C55" s="80" t="s">
        <v>169</v>
      </c>
      <c r="D55" s="3"/>
      <c r="F55" s="65" t="s">
        <v>170</v>
      </c>
      <c r="G55" s="50"/>
    </row>
    <row r="56" spans="1:7" ht="25.5" x14ac:dyDescent="0.2">
      <c r="A56" s="47" t="s">
        <v>176</v>
      </c>
      <c r="B56" s="92"/>
      <c r="C56" s="60" t="s">
        <v>420</v>
      </c>
      <c r="D56" s="138"/>
      <c r="E56" s="115"/>
      <c r="F56" s="42" t="s">
        <v>14</v>
      </c>
      <c r="G56" s="207"/>
    </row>
    <row r="57" spans="1:7" x14ac:dyDescent="0.2">
      <c r="A57" s="47" t="s">
        <v>177</v>
      </c>
      <c r="B57" s="92"/>
      <c r="C57" s="60" t="s">
        <v>171</v>
      </c>
      <c r="D57" s="138"/>
      <c r="E57" s="115"/>
      <c r="F57" s="42" t="s">
        <v>14</v>
      </c>
      <c r="G57" s="207"/>
    </row>
    <row r="58" spans="1:7" x14ac:dyDescent="0.2">
      <c r="A58" s="47" t="s">
        <v>178</v>
      </c>
      <c r="C58" s="61" t="s">
        <v>421</v>
      </c>
      <c r="D58" s="139"/>
      <c r="E58" s="121" t="s">
        <v>90</v>
      </c>
      <c r="F58" s="45" t="s">
        <v>14</v>
      </c>
      <c r="G58" s="206"/>
    </row>
    <row r="59" spans="1:7" x14ac:dyDescent="0.2">
      <c r="A59" s="47" t="s">
        <v>179</v>
      </c>
      <c r="C59" s="61" t="s">
        <v>422</v>
      </c>
      <c r="D59" s="139"/>
      <c r="E59" s="121" t="s">
        <v>90</v>
      </c>
      <c r="F59" s="45" t="s">
        <v>14</v>
      </c>
      <c r="G59" s="208"/>
    </row>
    <row r="60" spans="1:7" x14ac:dyDescent="0.2">
      <c r="A60" s="47" t="s">
        <v>180</v>
      </c>
      <c r="C60" s="61" t="s">
        <v>423</v>
      </c>
      <c r="D60" s="139"/>
      <c r="E60" s="121" t="s">
        <v>90</v>
      </c>
      <c r="F60" s="45" t="s">
        <v>14</v>
      </c>
      <c r="G60" s="208"/>
    </row>
    <row r="61" spans="1:7" x14ac:dyDescent="0.2">
      <c r="A61" s="47" t="s">
        <v>181</v>
      </c>
      <c r="C61" s="61" t="s">
        <v>424</v>
      </c>
      <c r="D61" s="139"/>
      <c r="E61" s="121" t="s">
        <v>90</v>
      </c>
      <c r="F61" s="45" t="s">
        <v>14</v>
      </c>
      <c r="G61" s="208"/>
    </row>
    <row r="62" spans="1:7" x14ac:dyDescent="0.2">
      <c r="A62" s="47" t="s">
        <v>182</v>
      </c>
      <c r="C62" s="61" t="s">
        <v>425</v>
      </c>
      <c r="D62" s="139"/>
      <c r="E62" s="121" t="s">
        <v>90</v>
      </c>
      <c r="F62" s="45" t="s">
        <v>14</v>
      </c>
      <c r="G62" s="208"/>
    </row>
    <row r="63" spans="1:7" ht="25.5" x14ac:dyDescent="0.2">
      <c r="A63" s="47" t="s">
        <v>183</v>
      </c>
      <c r="C63" s="61" t="s">
        <v>426</v>
      </c>
      <c r="D63" s="139"/>
      <c r="E63" s="121"/>
      <c r="F63" s="45" t="s">
        <v>14</v>
      </c>
      <c r="G63" s="208"/>
    </row>
    <row r="64" spans="1:7" x14ac:dyDescent="0.2">
      <c r="A64" s="47" t="s">
        <v>184</v>
      </c>
      <c r="C64" s="61" t="s">
        <v>172</v>
      </c>
      <c r="D64" s="139"/>
      <c r="E64" s="121"/>
      <c r="F64" s="45" t="s">
        <v>14</v>
      </c>
      <c r="G64" s="208"/>
    </row>
    <row r="65" spans="1:8" x14ac:dyDescent="0.2">
      <c r="A65" s="47" t="s">
        <v>185</v>
      </c>
      <c r="C65" s="61" t="s">
        <v>173</v>
      </c>
      <c r="D65" s="139"/>
      <c r="E65" s="121" t="s">
        <v>430</v>
      </c>
      <c r="F65" s="45" t="s">
        <v>14</v>
      </c>
      <c r="G65" s="208"/>
    </row>
    <row r="66" spans="1:8" x14ac:dyDescent="0.2">
      <c r="A66" s="47" t="s">
        <v>186</v>
      </c>
      <c r="C66" s="61" t="s">
        <v>427</v>
      </c>
      <c r="D66" s="139"/>
      <c r="E66" s="121"/>
      <c r="F66" s="45" t="s">
        <v>14</v>
      </c>
      <c r="G66" s="208"/>
    </row>
    <row r="67" spans="1:8" ht="14.25" customHeight="1" x14ac:dyDescent="0.2">
      <c r="A67" s="47" t="s">
        <v>187</v>
      </c>
      <c r="C67" s="61" t="s">
        <v>428</v>
      </c>
      <c r="D67" s="364"/>
      <c r="E67" s="364"/>
      <c r="F67" s="45" t="s">
        <v>14</v>
      </c>
      <c r="G67" s="208"/>
    </row>
    <row r="68" spans="1:8" ht="18.75" customHeight="1" x14ac:dyDescent="0.2">
      <c r="A68" s="47" t="s">
        <v>233</v>
      </c>
      <c r="C68" s="61" t="s">
        <v>429</v>
      </c>
      <c r="D68" s="139"/>
      <c r="E68" s="121" t="s">
        <v>163</v>
      </c>
      <c r="F68" s="45" t="s">
        <v>14</v>
      </c>
      <c r="G68" s="208"/>
      <c r="H68" s="120"/>
    </row>
    <row r="69" spans="1:8" ht="19.5" customHeight="1" x14ac:dyDescent="0.2">
      <c r="A69" s="47" t="s">
        <v>234</v>
      </c>
      <c r="C69" s="61" t="s">
        <v>431</v>
      </c>
      <c r="D69" s="139"/>
      <c r="E69" s="121" t="s">
        <v>163</v>
      </c>
      <c r="F69" s="45" t="s">
        <v>14</v>
      </c>
      <c r="G69" s="208"/>
    </row>
    <row r="70" spans="1:8" ht="16.5" customHeight="1" x14ac:dyDescent="0.2">
      <c r="A70" s="250" t="s">
        <v>433</v>
      </c>
      <c r="C70" s="241" t="s">
        <v>432</v>
      </c>
      <c r="D70" s="139"/>
      <c r="E70" s="244" t="s">
        <v>163</v>
      </c>
      <c r="F70" s="45" t="s">
        <v>14</v>
      </c>
      <c r="G70" s="208"/>
    </row>
    <row r="71" spans="1:8" ht="16.5" customHeight="1" x14ac:dyDescent="0.2">
      <c r="A71" s="250"/>
      <c r="C71" s="242"/>
      <c r="D71" s="140"/>
      <c r="F71" s="49"/>
      <c r="G71" s="255"/>
    </row>
    <row r="72" spans="1:8" x14ac:dyDescent="0.2">
      <c r="A72" s="75">
        <v>7.4</v>
      </c>
      <c r="B72" s="140" t="s">
        <v>7</v>
      </c>
      <c r="C72" s="80" t="s">
        <v>174</v>
      </c>
      <c r="D72" s="3"/>
      <c r="F72" s="65" t="s">
        <v>175</v>
      </c>
      <c r="G72" s="50"/>
    </row>
    <row r="73" spans="1:8" ht="25.5" x14ac:dyDescent="0.2">
      <c r="A73" s="47" t="s">
        <v>190</v>
      </c>
      <c r="B73" s="92"/>
      <c r="C73" s="60" t="s">
        <v>420</v>
      </c>
      <c r="D73" s="138"/>
      <c r="E73" s="115"/>
      <c r="F73" s="42" t="s">
        <v>14</v>
      </c>
      <c r="G73" s="207"/>
    </row>
    <row r="74" spans="1:8" x14ac:dyDescent="0.2">
      <c r="A74" s="47" t="s">
        <v>191</v>
      </c>
      <c r="B74" s="92"/>
      <c r="C74" s="60" t="s">
        <v>171</v>
      </c>
      <c r="D74" s="138"/>
      <c r="E74" s="115"/>
      <c r="F74" s="42" t="s">
        <v>14</v>
      </c>
      <c r="G74" s="207"/>
    </row>
    <row r="75" spans="1:8" x14ac:dyDescent="0.2">
      <c r="A75" s="47" t="s">
        <v>192</v>
      </c>
      <c r="C75" s="241" t="s">
        <v>421</v>
      </c>
      <c r="D75" s="139"/>
      <c r="E75" s="244" t="s">
        <v>90</v>
      </c>
      <c r="F75" s="45" t="s">
        <v>14</v>
      </c>
      <c r="G75" s="206"/>
    </row>
    <row r="76" spans="1:8" x14ac:dyDescent="0.2">
      <c r="A76" s="47" t="s">
        <v>193</v>
      </c>
      <c r="C76" s="241" t="s">
        <v>422</v>
      </c>
      <c r="D76" s="139"/>
      <c r="E76" s="244" t="s">
        <v>90</v>
      </c>
      <c r="F76" s="45" t="s">
        <v>14</v>
      </c>
      <c r="G76" s="208"/>
    </row>
    <row r="77" spans="1:8" x14ac:dyDescent="0.2">
      <c r="A77" s="47" t="s">
        <v>194</v>
      </c>
      <c r="C77" s="241" t="s">
        <v>423</v>
      </c>
      <c r="D77" s="139"/>
      <c r="E77" s="244" t="s">
        <v>90</v>
      </c>
      <c r="F77" s="45" t="s">
        <v>14</v>
      </c>
      <c r="G77" s="208"/>
    </row>
    <row r="78" spans="1:8" x14ac:dyDescent="0.2">
      <c r="A78" s="47" t="s">
        <v>195</v>
      </c>
      <c r="C78" s="241" t="s">
        <v>424</v>
      </c>
      <c r="D78" s="139"/>
      <c r="E78" s="244" t="s">
        <v>90</v>
      </c>
      <c r="F78" s="45" t="s">
        <v>14</v>
      </c>
      <c r="G78" s="208"/>
    </row>
    <row r="79" spans="1:8" x14ac:dyDescent="0.2">
      <c r="A79" s="47" t="s">
        <v>196</v>
      </c>
      <c r="C79" s="241" t="s">
        <v>425</v>
      </c>
      <c r="D79" s="139"/>
      <c r="E79" s="244" t="s">
        <v>90</v>
      </c>
      <c r="F79" s="45" t="s">
        <v>14</v>
      </c>
      <c r="G79" s="208"/>
    </row>
    <row r="80" spans="1:8" ht="25.5" x14ac:dyDescent="0.2">
      <c r="A80" s="47" t="s">
        <v>197</v>
      </c>
      <c r="C80" s="241" t="s">
        <v>426</v>
      </c>
      <c r="D80" s="139"/>
      <c r="E80" s="244"/>
      <c r="F80" s="45" t="s">
        <v>14</v>
      </c>
      <c r="G80" s="208"/>
    </row>
    <row r="81" spans="1:7" x14ac:dyDescent="0.2">
      <c r="A81" s="47" t="s">
        <v>198</v>
      </c>
      <c r="C81" s="241" t="s">
        <v>172</v>
      </c>
      <c r="D81" s="139"/>
      <c r="E81" s="244"/>
      <c r="F81" s="45" t="s">
        <v>14</v>
      </c>
      <c r="G81" s="208"/>
    </row>
    <row r="82" spans="1:7" x14ac:dyDescent="0.2">
      <c r="A82" s="47" t="s">
        <v>199</v>
      </c>
      <c r="C82" s="241" t="s">
        <v>173</v>
      </c>
      <c r="D82" s="139"/>
      <c r="E82" s="244" t="s">
        <v>430</v>
      </c>
      <c r="F82" s="45" t="s">
        <v>14</v>
      </c>
      <c r="G82" s="208"/>
    </row>
    <row r="83" spans="1:7" x14ac:dyDescent="0.2">
      <c r="A83" s="47" t="s">
        <v>200</v>
      </c>
      <c r="C83" s="241" t="s">
        <v>427</v>
      </c>
      <c r="D83" s="139"/>
      <c r="E83" s="244"/>
      <c r="F83" s="45" t="s">
        <v>14</v>
      </c>
      <c r="G83" s="208"/>
    </row>
    <row r="84" spans="1:7" ht="12.75" customHeight="1" x14ac:dyDescent="0.2">
      <c r="A84" s="47" t="s">
        <v>201</v>
      </c>
      <c r="C84" s="241" t="s">
        <v>428</v>
      </c>
      <c r="D84" s="364"/>
      <c r="E84" s="364"/>
      <c r="F84" s="45" t="s">
        <v>14</v>
      </c>
      <c r="G84" s="208"/>
    </row>
    <row r="85" spans="1:7" x14ac:dyDescent="0.2">
      <c r="A85" s="47" t="s">
        <v>235</v>
      </c>
      <c r="C85" s="241" t="s">
        <v>429</v>
      </c>
      <c r="D85" s="139"/>
      <c r="E85" s="244" t="s">
        <v>163</v>
      </c>
      <c r="F85" s="45" t="s">
        <v>14</v>
      </c>
      <c r="G85" s="208"/>
    </row>
    <row r="86" spans="1:7" x14ac:dyDescent="0.2">
      <c r="A86" s="47" t="s">
        <v>236</v>
      </c>
      <c r="C86" s="241" t="s">
        <v>431</v>
      </c>
      <c r="D86" s="139"/>
      <c r="E86" s="244" t="s">
        <v>163</v>
      </c>
      <c r="F86" s="45" t="s">
        <v>14</v>
      </c>
      <c r="G86" s="208"/>
    </row>
    <row r="87" spans="1:7" ht="16.5" customHeight="1" x14ac:dyDescent="0.2">
      <c r="A87" s="250" t="s">
        <v>434</v>
      </c>
      <c r="C87" s="241" t="s">
        <v>432</v>
      </c>
      <c r="D87" s="139"/>
      <c r="E87" s="244" t="s">
        <v>163</v>
      </c>
      <c r="F87" s="45" t="s">
        <v>14</v>
      </c>
      <c r="G87" s="208"/>
    </row>
    <row r="88" spans="1:7" ht="22.5" customHeight="1" x14ac:dyDescent="0.2">
      <c r="A88" s="250"/>
      <c r="C88" s="242"/>
      <c r="D88" s="140"/>
      <c r="F88" s="49"/>
      <c r="G88" s="141"/>
    </row>
    <row r="89" spans="1:7" x14ac:dyDescent="0.2">
      <c r="A89" s="75">
        <v>7.5</v>
      </c>
      <c r="B89" s="140" t="s">
        <v>7</v>
      </c>
      <c r="C89" s="80" t="s">
        <v>188</v>
      </c>
      <c r="D89" s="3"/>
      <c r="F89" s="65" t="s">
        <v>189</v>
      </c>
      <c r="G89" s="50"/>
    </row>
    <row r="90" spans="1:7" ht="25.5" x14ac:dyDescent="0.2">
      <c r="A90" s="47" t="s">
        <v>244</v>
      </c>
      <c r="B90" s="92"/>
      <c r="C90" s="60" t="s">
        <v>420</v>
      </c>
      <c r="D90" s="138"/>
      <c r="E90" s="115"/>
      <c r="F90" s="42" t="s">
        <v>14</v>
      </c>
      <c r="G90" s="207"/>
    </row>
    <row r="91" spans="1:7" x14ac:dyDescent="0.2">
      <c r="A91" s="47" t="s">
        <v>245</v>
      </c>
      <c r="B91" s="92"/>
      <c r="C91" s="60" t="s">
        <v>171</v>
      </c>
      <c r="D91" s="138"/>
      <c r="E91" s="115"/>
      <c r="F91" s="42" t="s">
        <v>14</v>
      </c>
      <c r="G91" s="207"/>
    </row>
    <row r="92" spans="1:7" x14ac:dyDescent="0.2">
      <c r="A92" s="47" t="s">
        <v>246</v>
      </c>
      <c r="C92" s="241" t="s">
        <v>421</v>
      </c>
      <c r="D92" s="139"/>
      <c r="E92" s="244" t="s">
        <v>90</v>
      </c>
      <c r="F92" s="45" t="s">
        <v>14</v>
      </c>
      <c r="G92" s="206"/>
    </row>
    <row r="93" spans="1:7" x14ac:dyDescent="0.2">
      <c r="A93" s="47" t="s">
        <v>247</v>
      </c>
      <c r="C93" s="241" t="s">
        <v>422</v>
      </c>
      <c r="D93" s="139"/>
      <c r="E93" s="244" t="s">
        <v>90</v>
      </c>
      <c r="F93" s="45" t="s">
        <v>14</v>
      </c>
      <c r="G93" s="208"/>
    </row>
    <row r="94" spans="1:7" x14ac:dyDescent="0.2">
      <c r="A94" s="47" t="s">
        <v>248</v>
      </c>
      <c r="C94" s="241" t="s">
        <v>423</v>
      </c>
      <c r="D94" s="139"/>
      <c r="E94" s="244" t="s">
        <v>90</v>
      </c>
      <c r="F94" s="45" t="s">
        <v>14</v>
      </c>
      <c r="G94" s="208"/>
    </row>
    <row r="95" spans="1:7" x14ac:dyDescent="0.2">
      <c r="A95" s="47" t="s">
        <v>249</v>
      </c>
      <c r="C95" s="241" t="s">
        <v>424</v>
      </c>
      <c r="D95" s="139"/>
      <c r="E95" s="244" t="s">
        <v>90</v>
      </c>
      <c r="F95" s="45" t="s">
        <v>14</v>
      </c>
      <c r="G95" s="208"/>
    </row>
    <row r="96" spans="1:7" x14ac:dyDescent="0.2">
      <c r="A96" s="47" t="s">
        <v>250</v>
      </c>
      <c r="C96" s="241" t="s">
        <v>425</v>
      </c>
      <c r="D96" s="139"/>
      <c r="E96" s="244" t="s">
        <v>90</v>
      </c>
      <c r="F96" s="45" t="s">
        <v>14</v>
      </c>
      <c r="G96" s="208"/>
    </row>
    <row r="97" spans="1:7" ht="25.5" x14ac:dyDescent="0.2">
      <c r="A97" s="47" t="s">
        <v>251</v>
      </c>
      <c r="C97" s="241" t="s">
        <v>426</v>
      </c>
      <c r="D97" s="139"/>
      <c r="E97" s="244"/>
      <c r="F97" s="45" t="s">
        <v>14</v>
      </c>
      <c r="G97" s="208"/>
    </row>
    <row r="98" spans="1:7" x14ac:dyDescent="0.2">
      <c r="A98" s="47" t="s">
        <v>252</v>
      </c>
      <c r="C98" s="241" t="s">
        <v>172</v>
      </c>
      <c r="D98" s="139"/>
      <c r="E98" s="244"/>
      <c r="F98" s="45" t="s">
        <v>14</v>
      </c>
      <c r="G98" s="208"/>
    </row>
    <row r="99" spans="1:7" x14ac:dyDescent="0.2">
      <c r="A99" s="47" t="s">
        <v>253</v>
      </c>
      <c r="C99" s="241" t="s">
        <v>173</v>
      </c>
      <c r="D99" s="139"/>
      <c r="E99" s="244" t="s">
        <v>430</v>
      </c>
      <c r="F99" s="45" t="s">
        <v>14</v>
      </c>
      <c r="G99" s="208"/>
    </row>
    <row r="100" spans="1:7" x14ac:dyDescent="0.2">
      <c r="A100" s="47" t="s">
        <v>254</v>
      </c>
      <c r="C100" s="241" t="s">
        <v>427</v>
      </c>
      <c r="D100" s="139"/>
      <c r="E100" s="244"/>
      <c r="F100" s="45" t="s">
        <v>14</v>
      </c>
      <c r="G100" s="208"/>
    </row>
    <row r="101" spans="1:7" ht="12.75" customHeight="1" x14ac:dyDescent="0.2">
      <c r="A101" s="47" t="s">
        <v>255</v>
      </c>
      <c r="C101" s="241" t="s">
        <v>428</v>
      </c>
      <c r="D101" s="364"/>
      <c r="E101" s="364"/>
      <c r="F101" s="45" t="s">
        <v>14</v>
      </c>
      <c r="G101" s="208"/>
    </row>
    <row r="102" spans="1:7" x14ac:dyDescent="0.2">
      <c r="A102" s="47" t="s">
        <v>256</v>
      </c>
      <c r="C102" s="241" t="s">
        <v>429</v>
      </c>
      <c r="D102" s="139"/>
      <c r="E102" s="244" t="s">
        <v>163</v>
      </c>
      <c r="F102" s="45" t="s">
        <v>14</v>
      </c>
      <c r="G102" s="208"/>
    </row>
    <row r="103" spans="1:7" x14ac:dyDescent="0.2">
      <c r="A103" s="47" t="s">
        <v>257</v>
      </c>
      <c r="C103" s="241" t="s">
        <v>431</v>
      </c>
      <c r="D103" s="139"/>
      <c r="E103" s="244" t="s">
        <v>163</v>
      </c>
      <c r="F103" s="174" t="s">
        <v>14</v>
      </c>
      <c r="G103" s="212"/>
    </row>
    <row r="104" spans="1:7" ht="15.75" customHeight="1" thickBot="1" x14ac:dyDescent="0.25">
      <c r="A104" s="250" t="s">
        <v>435</v>
      </c>
      <c r="B104" s="134"/>
      <c r="C104" s="241" t="s">
        <v>432</v>
      </c>
      <c r="D104" s="139"/>
      <c r="E104" s="244" t="s">
        <v>163</v>
      </c>
      <c r="F104" s="174" t="s">
        <v>14</v>
      </c>
      <c r="G104" s="212"/>
    </row>
    <row r="105" spans="1:7" ht="15.75" customHeight="1" x14ac:dyDescent="0.2">
      <c r="A105" s="250"/>
      <c r="C105" s="242"/>
      <c r="D105" s="140"/>
      <c r="F105" s="49"/>
      <c r="G105" s="50"/>
    </row>
    <row r="106" spans="1:7" s="179" customFormat="1" ht="15.75" x14ac:dyDescent="0.2">
      <c r="A106" s="63">
        <v>8</v>
      </c>
      <c r="B106" s="362" t="s">
        <v>258</v>
      </c>
      <c r="C106" s="340"/>
      <c r="D106" s="340"/>
      <c r="E106" s="363"/>
      <c r="F106" s="196"/>
      <c r="G106" s="113"/>
    </row>
    <row r="107" spans="1:7" s="2" customFormat="1" x14ac:dyDescent="0.2">
      <c r="A107" s="75">
        <v>8.1</v>
      </c>
      <c r="B107" s="140" t="s">
        <v>7</v>
      </c>
      <c r="C107" s="356" t="s">
        <v>273</v>
      </c>
      <c r="D107" s="356"/>
      <c r="E107" s="357"/>
      <c r="F107" s="42"/>
      <c r="G107" s="207"/>
    </row>
    <row r="108" spans="1:7" x14ac:dyDescent="0.2">
      <c r="A108" s="102" t="s">
        <v>259</v>
      </c>
      <c r="C108" s="197" t="s">
        <v>202</v>
      </c>
      <c r="D108" s="198"/>
      <c r="E108" s="121"/>
      <c r="F108" s="45" t="s">
        <v>14</v>
      </c>
      <c r="G108" s="218"/>
    </row>
    <row r="109" spans="1:7" x14ac:dyDescent="0.2">
      <c r="A109" s="102" t="s">
        <v>260</v>
      </c>
      <c r="C109" s="197" t="s">
        <v>203</v>
      </c>
      <c r="D109" s="198"/>
      <c r="E109" s="121" t="s">
        <v>90</v>
      </c>
      <c r="F109" s="45" t="s">
        <v>14</v>
      </c>
      <c r="G109" s="218"/>
    </row>
    <row r="110" spans="1:7" x14ac:dyDescent="0.2">
      <c r="A110" s="102" t="s">
        <v>261</v>
      </c>
      <c r="C110" s="197" t="s">
        <v>204</v>
      </c>
      <c r="D110" s="198"/>
      <c r="E110" s="121" t="s">
        <v>90</v>
      </c>
      <c r="F110" s="45" t="s">
        <v>14</v>
      </c>
      <c r="G110" s="218"/>
    </row>
    <row r="111" spans="1:7" x14ac:dyDescent="0.2">
      <c r="A111" s="102" t="s">
        <v>262</v>
      </c>
      <c r="C111" s="197" t="s">
        <v>205</v>
      </c>
      <c r="D111" s="198"/>
      <c r="E111" s="121" t="s">
        <v>90</v>
      </c>
      <c r="F111" s="45" t="s">
        <v>14</v>
      </c>
      <c r="G111" s="218"/>
    </row>
    <row r="112" spans="1:7" x14ac:dyDescent="0.2">
      <c r="A112" s="102"/>
      <c r="C112" s="4"/>
      <c r="D112" s="9"/>
      <c r="F112" s="49"/>
      <c r="G112" s="103"/>
    </row>
    <row r="113" spans="1:7" s="2" customFormat="1" x14ac:dyDescent="0.2">
      <c r="A113" s="75">
        <v>8.1999999999999993</v>
      </c>
      <c r="B113" s="140" t="s">
        <v>7</v>
      </c>
      <c r="C113" s="356" t="s">
        <v>272</v>
      </c>
      <c r="D113" s="356"/>
      <c r="E113" s="357"/>
      <c r="F113" s="42"/>
      <c r="G113" s="207"/>
    </row>
    <row r="114" spans="1:7" x14ac:dyDescent="0.2">
      <c r="A114" s="102" t="s">
        <v>263</v>
      </c>
      <c r="C114" s="197" t="s">
        <v>202</v>
      </c>
      <c r="D114" s="198"/>
      <c r="E114" s="121"/>
      <c r="F114" s="45" t="s">
        <v>14</v>
      </c>
      <c r="G114" s="218"/>
    </row>
    <row r="115" spans="1:7" x14ac:dyDescent="0.2">
      <c r="A115" s="102" t="s">
        <v>264</v>
      </c>
      <c r="C115" s="197" t="s">
        <v>203</v>
      </c>
      <c r="D115" s="198"/>
      <c r="E115" s="121" t="s">
        <v>90</v>
      </c>
      <c r="F115" s="45" t="s">
        <v>14</v>
      </c>
      <c r="G115" s="218"/>
    </row>
    <row r="116" spans="1:7" x14ac:dyDescent="0.2">
      <c r="A116" s="102" t="s">
        <v>265</v>
      </c>
      <c r="C116" s="197" t="s">
        <v>204</v>
      </c>
      <c r="D116" s="198"/>
      <c r="E116" s="121" t="s">
        <v>90</v>
      </c>
      <c r="F116" s="45" t="s">
        <v>14</v>
      </c>
      <c r="G116" s="218"/>
    </row>
    <row r="117" spans="1:7" x14ac:dyDescent="0.2">
      <c r="A117" s="102" t="s">
        <v>266</v>
      </c>
      <c r="C117" s="197" t="s">
        <v>205</v>
      </c>
      <c r="D117" s="198"/>
      <c r="E117" s="121" t="s">
        <v>90</v>
      </c>
      <c r="F117" s="45" t="s">
        <v>14</v>
      </c>
      <c r="G117" s="218"/>
    </row>
    <row r="118" spans="1:7" x14ac:dyDescent="0.2">
      <c r="A118" s="102"/>
      <c r="C118" s="4"/>
      <c r="D118" s="9"/>
      <c r="F118" s="49"/>
      <c r="G118" s="103"/>
    </row>
    <row r="119" spans="1:7" s="2" customFormat="1" x14ac:dyDescent="0.2">
      <c r="A119" s="75">
        <v>8.3000000000000007</v>
      </c>
      <c r="B119" s="140" t="s">
        <v>7</v>
      </c>
      <c r="C119" s="356" t="s">
        <v>271</v>
      </c>
      <c r="D119" s="356"/>
      <c r="E119" s="357"/>
      <c r="F119" s="42"/>
      <c r="G119" s="207"/>
    </row>
    <row r="120" spans="1:7" x14ac:dyDescent="0.2">
      <c r="A120" s="102" t="s">
        <v>267</v>
      </c>
      <c r="C120" s="197" t="s">
        <v>202</v>
      </c>
      <c r="D120" s="198"/>
      <c r="E120" s="121"/>
      <c r="F120" s="45" t="s">
        <v>14</v>
      </c>
      <c r="G120" s="218"/>
    </row>
    <row r="121" spans="1:7" x14ac:dyDescent="0.2">
      <c r="A121" s="102" t="s">
        <v>268</v>
      </c>
      <c r="C121" s="197" t="s">
        <v>203</v>
      </c>
      <c r="D121" s="198"/>
      <c r="E121" s="121" t="s">
        <v>90</v>
      </c>
      <c r="F121" s="45" t="s">
        <v>14</v>
      </c>
      <c r="G121" s="218"/>
    </row>
    <row r="122" spans="1:7" x14ac:dyDescent="0.2">
      <c r="A122" s="102" t="s">
        <v>269</v>
      </c>
      <c r="C122" s="197" t="s">
        <v>204</v>
      </c>
      <c r="D122" s="198"/>
      <c r="E122" s="121" t="s">
        <v>90</v>
      </c>
      <c r="F122" s="45" t="s">
        <v>14</v>
      </c>
      <c r="G122" s="218"/>
    </row>
    <row r="123" spans="1:7" x14ac:dyDescent="0.2">
      <c r="A123" s="102" t="s">
        <v>270</v>
      </c>
      <c r="C123" s="197" t="s">
        <v>205</v>
      </c>
      <c r="D123" s="198"/>
      <c r="E123" s="121" t="s">
        <v>90</v>
      </c>
      <c r="F123" s="45" t="s">
        <v>14</v>
      </c>
      <c r="G123" s="218"/>
    </row>
    <row r="124" spans="1:7" x14ac:dyDescent="0.2">
      <c r="A124" s="102"/>
      <c r="C124" s="258"/>
      <c r="D124" s="259"/>
      <c r="E124" s="115"/>
      <c r="F124" s="42"/>
      <c r="G124" s="260"/>
    </row>
    <row r="125" spans="1:7" x14ac:dyDescent="0.2">
      <c r="A125" s="75">
        <v>8.3000000000000007</v>
      </c>
      <c r="B125" s="140" t="s">
        <v>7</v>
      </c>
      <c r="C125" s="356" t="s">
        <v>436</v>
      </c>
      <c r="D125" s="356"/>
      <c r="E125" s="357"/>
      <c r="F125" s="42"/>
      <c r="G125" s="207"/>
    </row>
    <row r="126" spans="1:7" x14ac:dyDescent="0.2">
      <c r="A126" s="102" t="s">
        <v>267</v>
      </c>
      <c r="C126" s="197" t="s">
        <v>202</v>
      </c>
      <c r="D126" s="198"/>
      <c r="E126" s="244"/>
      <c r="F126" s="45" t="s">
        <v>14</v>
      </c>
      <c r="G126" s="218"/>
    </row>
    <row r="127" spans="1:7" x14ac:dyDescent="0.2">
      <c r="A127" s="102" t="s">
        <v>268</v>
      </c>
      <c r="C127" s="197" t="s">
        <v>203</v>
      </c>
      <c r="D127" s="198"/>
      <c r="E127" s="244" t="s">
        <v>90</v>
      </c>
      <c r="F127" s="45" t="s">
        <v>14</v>
      </c>
      <c r="G127" s="218"/>
    </row>
    <row r="128" spans="1:7" x14ac:dyDescent="0.2">
      <c r="A128" s="102" t="s">
        <v>270</v>
      </c>
      <c r="C128" s="197" t="s">
        <v>205</v>
      </c>
      <c r="D128" s="198"/>
      <c r="E128" s="244" t="s">
        <v>90</v>
      </c>
      <c r="F128" s="45" t="s">
        <v>14</v>
      </c>
      <c r="G128" s="218"/>
    </row>
    <row r="129" spans="1:7" x14ac:dyDescent="0.2">
      <c r="A129" s="142"/>
      <c r="B129" s="123"/>
      <c r="C129" s="123"/>
      <c r="D129" s="143"/>
      <c r="E129" s="118"/>
      <c r="F129" s="51"/>
      <c r="G129" s="144"/>
    </row>
    <row r="130" spans="1:7" x14ac:dyDescent="0.2">
      <c r="A130" s="102"/>
      <c r="C130" s="4"/>
      <c r="D130" s="9"/>
      <c r="F130" s="49"/>
      <c r="G130" s="103"/>
    </row>
    <row r="131" spans="1:7" x14ac:dyDescent="0.2">
      <c r="A131" s="102"/>
      <c r="C131" s="4"/>
      <c r="D131" s="9"/>
      <c r="F131" s="49"/>
      <c r="G131" s="103"/>
    </row>
    <row r="132" spans="1:7" x14ac:dyDescent="0.2">
      <c r="A132" s="102"/>
      <c r="C132" s="4"/>
      <c r="D132" s="9"/>
      <c r="F132" s="49"/>
      <c r="G132" s="103"/>
    </row>
    <row r="133" spans="1:7" x14ac:dyDescent="0.2">
      <c r="A133" s="102"/>
      <c r="C133" s="4"/>
      <c r="D133" s="9"/>
      <c r="F133" s="49"/>
      <c r="G133" s="103"/>
    </row>
    <row r="134" spans="1:7" x14ac:dyDescent="0.2">
      <c r="A134" s="102"/>
      <c r="C134" s="4"/>
      <c r="D134" s="9"/>
      <c r="F134" s="49"/>
      <c r="G134" s="103"/>
    </row>
    <row r="135" spans="1:7" x14ac:dyDescent="0.2">
      <c r="A135" s="102"/>
      <c r="C135" s="4"/>
      <c r="D135" s="9"/>
      <c r="F135" s="49"/>
      <c r="G135" s="103"/>
    </row>
    <row r="136" spans="1:7" x14ac:dyDescent="0.2">
      <c r="A136" s="102"/>
      <c r="C136" s="4"/>
      <c r="D136" s="9"/>
      <c r="F136" s="49"/>
      <c r="G136" s="103"/>
    </row>
    <row r="137" spans="1:7" x14ac:dyDescent="0.2">
      <c r="A137" s="102"/>
      <c r="C137" s="4"/>
      <c r="D137" s="9"/>
      <c r="F137" s="49"/>
      <c r="G137" s="103"/>
    </row>
    <row r="138" spans="1:7" x14ac:dyDescent="0.2">
      <c r="A138" s="102"/>
      <c r="C138" s="4"/>
      <c r="D138" s="9"/>
      <c r="F138" s="49"/>
      <c r="G138" s="103"/>
    </row>
    <row r="139" spans="1:7" x14ac:dyDescent="0.2">
      <c r="A139" s="102"/>
      <c r="C139" s="4"/>
      <c r="D139" s="9"/>
      <c r="F139" s="49"/>
      <c r="G139" s="103"/>
    </row>
    <row r="140" spans="1:7" x14ac:dyDescent="0.2">
      <c r="A140" s="102"/>
      <c r="C140" s="4"/>
      <c r="D140" s="9"/>
      <c r="F140" s="49"/>
      <c r="G140" s="103"/>
    </row>
    <row r="141" spans="1:7" x14ac:dyDescent="0.2">
      <c r="A141" s="102"/>
      <c r="C141" s="4"/>
      <c r="D141" s="9"/>
      <c r="F141" s="49"/>
      <c r="G141" s="103"/>
    </row>
    <row r="142" spans="1:7" x14ac:dyDescent="0.2">
      <c r="A142" s="102"/>
      <c r="C142" s="4"/>
      <c r="D142" s="9"/>
      <c r="F142" s="49"/>
      <c r="G142" s="103"/>
    </row>
    <row r="143" spans="1:7" x14ac:dyDescent="0.2">
      <c r="A143" s="102"/>
      <c r="C143" s="4"/>
      <c r="D143" s="9"/>
      <c r="F143" s="49"/>
      <c r="G143" s="103"/>
    </row>
    <row r="144" spans="1:7" x14ac:dyDescent="0.2">
      <c r="A144" s="102"/>
      <c r="C144" s="4"/>
      <c r="D144" s="9"/>
      <c r="F144" s="49"/>
      <c r="G144" s="103"/>
    </row>
    <row r="145" spans="1:7" x14ac:dyDescent="0.2">
      <c r="A145" s="102"/>
      <c r="C145" s="4"/>
      <c r="D145" s="9"/>
      <c r="F145" s="49"/>
      <c r="G145" s="103"/>
    </row>
    <row r="146" spans="1:7" x14ac:dyDescent="0.2">
      <c r="A146" s="102"/>
      <c r="C146" s="4"/>
      <c r="D146" s="9"/>
      <c r="F146" s="49"/>
      <c r="G146" s="103"/>
    </row>
    <row r="147" spans="1:7" x14ac:dyDescent="0.2">
      <c r="A147" s="102"/>
      <c r="C147" s="4"/>
      <c r="D147" s="9"/>
      <c r="F147" s="49"/>
      <c r="G147" s="103"/>
    </row>
    <row r="148" spans="1:7" x14ac:dyDescent="0.2">
      <c r="A148" s="102"/>
      <c r="C148" s="4"/>
      <c r="D148" s="9"/>
      <c r="F148" s="49"/>
      <c r="G148" s="103"/>
    </row>
    <row r="149" spans="1:7" x14ac:dyDescent="0.2">
      <c r="A149" s="102"/>
      <c r="C149" s="4"/>
      <c r="D149" s="9"/>
      <c r="F149" s="49"/>
      <c r="G149" s="103"/>
    </row>
    <row r="150" spans="1:7" x14ac:dyDescent="0.2">
      <c r="A150" s="102"/>
      <c r="C150" s="4"/>
      <c r="D150" s="9"/>
      <c r="F150" s="49"/>
      <c r="G150" s="103"/>
    </row>
    <row r="151" spans="1:7" x14ac:dyDescent="0.2">
      <c r="A151" s="102"/>
      <c r="C151" s="4"/>
      <c r="D151" s="9"/>
      <c r="F151" s="49"/>
      <c r="G151" s="103"/>
    </row>
    <row r="152" spans="1:7" x14ac:dyDescent="0.2">
      <c r="A152" s="102"/>
      <c r="C152" s="4"/>
      <c r="D152" s="9"/>
      <c r="F152" s="49"/>
      <c r="G152" s="103"/>
    </row>
    <row r="153" spans="1:7" x14ac:dyDescent="0.2">
      <c r="A153" s="102"/>
      <c r="C153" s="4"/>
      <c r="D153" s="9"/>
      <c r="F153" s="49"/>
      <c r="G153" s="103"/>
    </row>
    <row r="154" spans="1:7" x14ac:dyDescent="0.2">
      <c r="A154" s="102"/>
      <c r="C154" s="4"/>
      <c r="D154" s="9"/>
      <c r="F154" s="49"/>
      <c r="G154" s="103"/>
    </row>
    <row r="155" spans="1:7" x14ac:dyDescent="0.2">
      <c r="A155" s="102"/>
      <c r="C155" s="4"/>
      <c r="D155" s="9"/>
      <c r="F155" s="49"/>
      <c r="G155" s="103"/>
    </row>
    <row r="156" spans="1:7" x14ac:dyDescent="0.2">
      <c r="A156" s="102"/>
      <c r="C156" s="4"/>
      <c r="D156" s="9"/>
      <c r="F156" s="49"/>
      <c r="G156" s="103"/>
    </row>
    <row r="157" spans="1:7" x14ac:dyDescent="0.2">
      <c r="A157" s="102"/>
      <c r="C157" s="4"/>
      <c r="D157" s="9"/>
      <c r="F157" s="49"/>
      <c r="G157" s="103"/>
    </row>
    <row r="158" spans="1:7" x14ac:dyDescent="0.2">
      <c r="A158" s="102"/>
      <c r="C158" s="4"/>
      <c r="D158" s="9"/>
      <c r="F158" s="49"/>
      <c r="G158" s="103"/>
    </row>
    <row r="159" spans="1:7" ht="13.5" thickBot="1" x14ac:dyDescent="0.25">
      <c r="A159" s="145"/>
      <c r="B159" s="134"/>
      <c r="C159" s="134"/>
      <c r="D159" s="135"/>
      <c r="E159" s="128"/>
      <c r="F159" s="73"/>
      <c r="G159" s="146"/>
    </row>
    <row r="160" spans="1:7" x14ac:dyDescent="0.2">
      <c r="C160" s="4"/>
      <c r="D160" s="9"/>
    </row>
    <row r="161" spans="3:4" x14ac:dyDescent="0.2">
      <c r="C161" s="4"/>
      <c r="D161" s="9"/>
    </row>
    <row r="162" spans="3:4" x14ac:dyDescent="0.2">
      <c r="C162" s="4"/>
      <c r="D162" s="9"/>
    </row>
    <row r="163" spans="3:4" x14ac:dyDescent="0.2">
      <c r="C163" s="4"/>
      <c r="D163" s="9"/>
    </row>
    <row r="164" spans="3:4" x14ac:dyDescent="0.2">
      <c r="C164" s="4"/>
      <c r="D164" s="9"/>
    </row>
    <row r="165" spans="3:4" x14ac:dyDescent="0.2">
      <c r="C165" s="4"/>
      <c r="D165" s="9"/>
    </row>
    <row r="166" spans="3:4" x14ac:dyDescent="0.2">
      <c r="C166" s="4"/>
      <c r="D166" s="9"/>
    </row>
    <row r="167" spans="3:4" x14ac:dyDescent="0.2">
      <c r="C167" s="4"/>
      <c r="D167" s="9"/>
    </row>
    <row r="168" spans="3:4" x14ac:dyDescent="0.2">
      <c r="C168" s="4"/>
      <c r="D168" s="9"/>
    </row>
    <row r="169" spans="3:4" x14ac:dyDescent="0.2">
      <c r="C169" s="4"/>
      <c r="D169" s="9"/>
    </row>
    <row r="170" spans="3:4" x14ac:dyDescent="0.2">
      <c r="C170" s="4"/>
      <c r="D170" s="9"/>
    </row>
    <row r="171" spans="3:4" x14ac:dyDescent="0.2">
      <c r="C171" s="4"/>
      <c r="D171" s="9"/>
    </row>
    <row r="172" spans="3:4" x14ac:dyDescent="0.2">
      <c r="C172" s="4"/>
      <c r="D172" s="9"/>
    </row>
    <row r="173" spans="3:4" x14ac:dyDescent="0.2">
      <c r="C173" s="4"/>
      <c r="D173" s="9"/>
    </row>
    <row r="174" spans="3:4" x14ac:dyDescent="0.2">
      <c r="C174" s="4"/>
      <c r="D174" s="9"/>
    </row>
    <row r="175" spans="3:4" x14ac:dyDescent="0.2">
      <c r="C175" s="4"/>
      <c r="D175" s="9"/>
    </row>
    <row r="176" spans="3:4" x14ac:dyDescent="0.2">
      <c r="C176" s="4"/>
      <c r="D176" s="9"/>
    </row>
    <row r="177" spans="3:4" x14ac:dyDescent="0.2">
      <c r="C177" s="4"/>
      <c r="D177" s="9"/>
    </row>
    <row r="178" spans="3:4" x14ac:dyDescent="0.2">
      <c r="C178" s="4"/>
      <c r="D178" s="9"/>
    </row>
    <row r="179" spans="3:4" x14ac:dyDescent="0.2">
      <c r="C179" s="4"/>
      <c r="D179" s="9"/>
    </row>
    <row r="180" spans="3:4" x14ac:dyDescent="0.2">
      <c r="C180" s="4"/>
      <c r="D180" s="9"/>
    </row>
    <row r="181" spans="3:4" x14ac:dyDescent="0.2">
      <c r="C181" s="4"/>
      <c r="D181" s="9"/>
    </row>
    <row r="182" spans="3:4" x14ac:dyDescent="0.2">
      <c r="C182" s="4"/>
      <c r="D182" s="9"/>
    </row>
    <row r="183" spans="3:4" x14ac:dyDescent="0.2">
      <c r="C183" s="4"/>
      <c r="D183" s="9"/>
    </row>
    <row r="184" spans="3:4" x14ac:dyDescent="0.2">
      <c r="C184" s="4"/>
      <c r="D184" s="9"/>
    </row>
    <row r="185" spans="3:4" x14ac:dyDescent="0.2">
      <c r="C185" s="4"/>
      <c r="D185" s="9"/>
    </row>
    <row r="186" spans="3:4" x14ac:dyDescent="0.2">
      <c r="C186" s="4"/>
      <c r="D186" s="9"/>
    </row>
    <row r="187" spans="3:4" x14ac:dyDescent="0.2">
      <c r="C187" s="4"/>
      <c r="D187" s="9"/>
    </row>
    <row r="188" spans="3:4" x14ac:dyDescent="0.2">
      <c r="C188" s="4"/>
      <c r="D188" s="9"/>
    </row>
    <row r="189" spans="3:4" x14ac:dyDescent="0.2">
      <c r="C189" s="4"/>
      <c r="D189" s="9"/>
    </row>
    <row r="190" spans="3:4" x14ac:dyDescent="0.2">
      <c r="C190" s="4"/>
      <c r="D190" s="9"/>
    </row>
    <row r="191" spans="3:4" x14ac:dyDescent="0.2">
      <c r="C191" s="4"/>
      <c r="D191" s="9"/>
    </row>
    <row r="192" spans="3:4" x14ac:dyDescent="0.2">
      <c r="C192" s="4"/>
      <c r="D192" s="9"/>
    </row>
    <row r="193" spans="3:4" x14ac:dyDescent="0.2">
      <c r="C193" s="4"/>
      <c r="D193" s="9"/>
    </row>
    <row r="194" spans="3:4" x14ac:dyDescent="0.2">
      <c r="C194" s="4"/>
      <c r="D194" s="9"/>
    </row>
    <row r="195" spans="3:4" x14ac:dyDescent="0.2">
      <c r="C195" s="4"/>
      <c r="D195" s="9"/>
    </row>
    <row r="196" spans="3:4" x14ac:dyDescent="0.2">
      <c r="C196" s="4"/>
      <c r="D196" s="9"/>
    </row>
    <row r="197" spans="3:4" x14ac:dyDescent="0.2">
      <c r="C197" s="4"/>
      <c r="D197" s="9"/>
    </row>
    <row r="198" spans="3:4" x14ac:dyDescent="0.2">
      <c r="C198" s="4"/>
      <c r="D198" s="9"/>
    </row>
    <row r="199" spans="3:4" x14ac:dyDescent="0.2">
      <c r="C199" s="4"/>
      <c r="D199" s="9"/>
    </row>
    <row r="200" spans="3:4" x14ac:dyDescent="0.2">
      <c r="C200" s="4"/>
      <c r="D200" s="9"/>
    </row>
    <row r="201" spans="3:4" x14ac:dyDescent="0.2">
      <c r="C201" s="4"/>
      <c r="D201" s="9"/>
    </row>
    <row r="202" spans="3:4" x14ac:dyDescent="0.2">
      <c r="C202" s="4"/>
      <c r="D202" s="9"/>
    </row>
    <row r="203" spans="3:4" x14ac:dyDescent="0.2">
      <c r="C203" s="4"/>
      <c r="D203" s="9"/>
    </row>
    <row r="204" spans="3:4" x14ac:dyDescent="0.2">
      <c r="C204" s="4"/>
      <c r="D204" s="9"/>
    </row>
    <row r="205" spans="3:4" x14ac:dyDescent="0.2">
      <c r="C205" s="4"/>
      <c r="D205" s="9"/>
    </row>
    <row r="206" spans="3:4" x14ac:dyDescent="0.2">
      <c r="C206" s="4"/>
      <c r="D206" s="9"/>
    </row>
    <row r="207" spans="3:4" x14ac:dyDescent="0.2">
      <c r="C207" s="4"/>
      <c r="D207" s="9"/>
    </row>
    <row r="208" spans="3:4" x14ac:dyDescent="0.2">
      <c r="C208" s="4"/>
      <c r="D208" s="9"/>
    </row>
    <row r="209" spans="3:4" x14ac:dyDescent="0.2">
      <c r="C209" s="4"/>
      <c r="D209" s="9"/>
    </row>
    <row r="210" spans="3:4" x14ac:dyDescent="0.2">
      <c r="C210" s="4"/>
      <c r="D210" s="9"/>
    </row>
    <row r="211" spans="3:4" x14ac:dyDescent="0.2">
      <c r="C211" s="4"/>
      <c r="D211" s="9"/>
    </row>
    <row r="212" spans="3:4" x14ac:dyDescent="0.2">
      <c r="C212" s="4"/>
      <c r="D212" s="9"/>
    </row>
    <row r="213" spans="3:4" x14ac:dyDescent="0.2">
      <c r="C213" s="4"/>
      <c r="D213" s="9"/>
    </row>
    <row r="214" spans="3:4" x14ac:dyDescent="0.2">
      <c r="C214" s="4"/>
      <c r="D214" s="9"/>
    </row>
    <row r="215" spans="3:4" x14ac:dyDescent="0.2">
      <c r="C215" s="4"/>
      <c r="D215" s="9"/>
    </row>
    <row r="216" spans="3:4" x14ac:dyDescent="0.2">
      <c r="C216" s="4"/>
      <c r="D216" s="9"/>
    </row>
    <row r="217" spans="3:4" x14ac:dyDescent="0.2">
      <c r="C217" s="4"/>
      <c r="D217" s="9"/>
    </row>
    <row r="218" spans="3:4" x14ac:dyDescent="0.2">
      <c r="C218" s="4"/>
      <c r="D218" s="9"/>
    </row>
    <row r="219" spans="3:4" x14ac:dyDescent="0.2">
      <c r="C219" s="4"/>
      <c r="D219" s="9"/>
    </row>
    <row r="220" spans="3:4" x14ac:dyDescent="0.2">
      <c r="C220" s="4"/>
      <c r="D220" s="9"/>
    </row>
    <row r="221" spans="3:4" x14ac:dyDescent="0.2">
      <c r="C221" s="4"/>
      <c r="D221" s="9"/>
    </row>
    <row r="222" spans="3:4" x14ac:dyDescent="0.2">
      <c r="C222" s="4"/>
      <c r="D222" s="9"/>
    </row>
    <row r="223" spans="3:4" x14ac:dyDescent="0.2">
      <c r="C223" s="4"/>
      <c r="D223" s="9"/>
    </row>
    <row r="224" spans="3:4" x14ac:dyDescent="0.2">
      <c r="C224" s="4"/>
      <c r="D224" s="9"/>
    </row>
    <row r="225" spans="3:4" x14ac:dyDescent="0.2">
      <c r="C225" s="4"/>
      <c r="D225" s="9"/>
    </row>
    <row r="226" spans="3:4" x14ac:dyDescent="0.2">
      <c r="C226" s="4"/>
      <c r="D226" s="9"/>
    </row>
    <row r="227" spans="3:4" x14ac:dyDescent="0.2">
      <c r="C227" s="4"/>
      <c r="D227" s="9"/>
    </row>
    <row r="228" spans="3:4" x14ac:dyDescent="0.2">
      <c r="C228" s="4"/>
      <c r="D228" s="9"/>
    </row>
    <row r="229" spans="3:4" x14ac:dyDescent="0.2">
      <c r="C229" s="4"/>
      <c r="D229" s="9"/>
    </row>
    <row r="230" spans="3:4" x14ac:dyDescent="0.2">
      <c r="C230" s="4"/>
      <c r="D230" s="9"/>
    </row>
    <row r="231" spans="3:4" x14ac:dyDescent="0.2">
      <c r="C231" s="4"/>
      <c r="D231" s="9"/>
    </row>
    <row r="232" spans="3:4" x14ac:dyDescent="0.2">
      <c r="C232" s="4"/>
      <c r="D232" s="9"/>
    </row>
    <row r="233" spans="3:4" x14ac:dyDescent="0.2">
      <c r="C233" s="4"/>
      <c r="D233" s="9"/>
    </row>
    <row r="234" spans="3:4" x14ac:dyDescent="0.2">
      <c r="C234" s="4"/>
      <c r="D234" s="9"/>
    </row>
    <row r="235" spans="3:4" x14ac:dyDescent="0.2">
      <c r="C235" s="4"/>
      <c r="D235" s="9"/>
    </row>
    <row r="236" spans="3:4" x14ac:dyDescent="0.2">
      <c r="C236" s="4"/>
      <c r="D236" s="9"/>
    </row>
    <row r="237" spans="3:4" x14ac:dyDescent="0.2">
      <c r="C237" s="4"/>
      <c r="D237" s="9"/>
    </row>
    <row r="238" spans="3:4" x14ac:dyDescent="0.2">
      <c r="C238" s="4"/>
      <c r="D238" s="9"/>
    </row>
    <row r="239" spans="3:4" x14ac:dyDescent="0.2">
      <c r="C239" s="4"/>
      <c r="D239" s="9"/>
    </row>
    <row r="240" spans="3:4" x14ac:dyDescent="0.2">
      <c r="C240" s="4"/>
      <c r="D240" s="9"/>
    </row>
    <row r="241" spans="3:4" x14ac:dyDescent="0.2">
      <c r="C241" s="4"/>
      <c r="D241" s="9"/>
    </row>
    <row r="242" spans="3:4" x14ac:dyDescent="0.2">
      <c r="C242" s="4"/>
      <c r="D242" s="9"/>
    </row>
    <row r="243" spans="3:4" x14ac:dyDescent="0.2">
      <c r="C243" s="4"/>
      <c r="D243" s="9"/>
    </row>
    <row r="244" spans="3:4" x14ac:dyDescent="0.2">
      <c r="C244" s="4"/>
      <c r="D244" s="9"/>
    </row>
    <row r="245" spans="3:4" x14ac:dyDescent="0.2">
      <c r="C245" s="4"/>
      <c r="D245" s="9"/>
    </row>
    <row r="246" spans="3:4" x14ac:dyDescent="0.2">
      <c r="C246" s="4"/>
      <c r="D246" s="9"/>
    </row>
    <row r="247" spans="3:4" x14ac:dyDescent="0.2">
      <c r="C247" s="4"/>
      <c r="D247" s="9"/>
    </row>
    <row r="248" spans="3:4" x14ac:dyDescent="0.2">
      <c r="C248" s="4"/>
      <c r="D248" s="9"/>
    </row>
    <row r="249" spans="3:4" x14ac:dyDescent="0.2">
      <c r="C249" s="4"/>
      <c r="D249" s="9"/>
    </row>
    <row r="250" spans="3:4" x14ac:dyDescent="0.2">
      <c r="C250" s="4"/>
      <c r="D250" s="9"/>
    </row>
    <row r="251" spans="3:4" x14ac:dyDescent="0.2">
      <c r="C251" s="4"/>
      <c r="D251" s="9"/>
    </row>
    <row r="252" spans="3:4" x14ac:dyDescent="0.2">
      <c r="C252" s="4"/>
      <c r="D252" s="9"/>
    </row>
    <row r="253" spans="3:4" x14ac:dyDescent="0.2">
      <c r="C253" s="4"/>
      <c r="D253" s="9"/>
    </row>
    <row r="254" spans="3:4" x14ac:dyDescent="0.2">
      <c r="C254" s="4"/>
      <c r="D254" s="9"/>
    </row>
    <row r="255" spans="3:4" x14ac:dyDescent="0.2">
      <c r="C255" s="4"/>
      <c r="D255" s="9"/>
    </row>
    <row r="256" spans="3:4" x14ac:dyDescent="0.2">
      <c r="C256" s="4"/>
      <c r="D256" s="9"/>
    </row>
    <row r="257" spans="3:4" x14ac:dyDescent="0.2">
      <c r="C257" s="4"/>
      <c r="D257" s="9"/>
    </row>
    <row r="258" spans="3:4" x14ac:dyDescent="0.2">
      <c r="C258" s="4"/>
      <c r="D258" s="9"/>
    </row>
    <row r="259" spans="3:4" x14ac:dyDescent="0.2">
      <c r="C259" s="4"/>
      <c r="D259" s="9"/>
    </row>
    <row r="260" spans="3:4" x14ac:dyDescent="0.2">
      <c r="C260" s="4"/>
      <c r="D260" s="9"/>
    </row>
    <row r="261" spans="3:4" x14ac:dyDescent="0.2">
      <c r="C261" s="4"/>
      <c r="D261" s="9"/>
    </row>
    <row r="262" spans="3:4" x14ac:dyDescent="0.2">
      <c r="C262" s="4"/>
      <c r="D262" s="9"/>
    </row>
    <row r="263" spans="3:4" x14ac:dyDescent="0.2">
      <c r="C263" s="4"/>
      <c r="D263" s="9"/>
    </row>
    <row r="264" spans="3:4" x14ac:dyDescent="0.2">
      <c r="C264" s="4"/>
      <c r="D264" s="9"/>
    </row>
    <row r="265" spans="3:4" x14ac:dyDescent="0.2">
      <c r="C265" s="4"/>
      <c r="D265" s="9"/>
    </row>
    <row r="266" spans="3:4" x14ac:dyDescent="0.2">
      <c r="C266" s="4"/>
      <c r="D266" s="9"/>
    </row>
    <row r="267" spans="3:4" x14ac:dyDescent="0.2">
      <c r="C267" s="4"/>
      <c r="D267" s="9"/>
    </row>
    <row r="268" spans="3:4" x14ac:dyDescent="0.2">
      <c r="C268" s="4"/>
      <c r="D268" s="9"/>
    </row>
    <row r="269" spans="3:4" x14ac:dyDescent="0.2">
      <c r="C269" s="4"/>
      <c r="D269" s="9"/>
    </row>
    <row r="270" spans="3:4" x14ac:dyDescent="0.2">
      <c r="C270" s="4"/>
      <c r="D270" s="9"/>
    </row>
    <row r="271" spans="3:4" x14ac:dyDescent="0.2">
      <c r="C271" s="4"/>
      <c r="D271" s="9"/>
    </row>
    <row r="272" spans="3:4" x14ac:dyDescent="0.2">
      <c r="C272" s="4"/>
      <c r="D272" s="9"/>
    </row>
    <row r="273" spans="3:4" x14ac:dyDescent="0.2">
      <c r="C273" s="4"/>
      <c r="D273" s="9"/>
    </row>
    <row r="274" spans="3:4" x14ac:dyDescent="0.2">
      <c r="C274" s="4"/>
      <c r="D274" s="9"/>
    </row>
    <row r="275" spans="3:4" x14ac:dyDescent="0.2">
      <c r="C275" s="4"/>
      <c r="D275" s="9"/>
    </row>
    <row r="276" spans="3:4" x14ac:dyDescent="0.2">
      <c r="C276" s="4"/>
      <c r="D276" s="9"/>
    </row>
    <row r="277" spans="3:4" x14ac:dyDescent="0.2">
      <c r="C277" s="4"/>
      <c r="D277" s="9"/>
    </row>
    <row r="278" spans="3:4" x14ac:dyDescent="0.2">
      <c r="C278" s="4"/>
      <c r="D278" s="9"/>
    </row>
    <row r="279" spans="3:4" x14ac:dyDescent="0.2">
      <c r="C279" s="4"/>
      <c r="D279" s="9"/>
    </row>
    <row r="280" spans="3:4" x14ac:dyDescent="0.2">
      <c r="C280" s="4"/>
      <c r="D280" s="9"/>
    </row>
    <row r="281" spans="3:4" x14ac:dyDescent="0.2">
      <c r="C281" s="4"/>
      <c r="D281" s="9"/>
    </row>
    <row r="282" spans="3:4" x14ac:dyDescent="0.2">
      <c r="C282" s="4"/>
      <c r="D282" s="9"/>
    </row>
    <row r="283" spans="3:4" x14ac:dyDescent="0.2">
      <c r="C283" s="4"/>
      <c r="D283" s="9"/>
    </row>
    <row r="284" spans="3:4" x14ac:dyDescent="0.2">
      <c r="C284" s="4"/>
      <c r="D284" s="9"/>
    </row>
    <row r="285" spans="3:4" x14ac:dyDescent="0.2">
      <c r="C285" s="4"/>
      <c r="D285" s="9"/>
    </row>
    <row r="286" spans="3:4" x14ac:dyDescent="0.2">
      <c r="C286" s="4"/>
      <c r="D286" s="9"/>
    </row>
    <row r="287" spans="3:4" x14ac:dyDescent="0.2">
      <c r="C287" s="4"/>
      <c r="D287" s="9"/>
    </row>
    <row r="288" spans="3:4" x14ac:dyDescent="0.2">
      <c r="C288" s="4"/>
      <c r="D288" s="9"/>
    </row>
    <row r="289" spans="3:4" x14ac:dyDescent="0.2">
      <c r="C289" s="4"/>
      <c r="D289" s="9"/>
    </row>
    <row r="290" spans="3:4" x14ac:dyDescent="0.2">
      <c r="C290" s="4"/>
      <c r="D290" s="9"/>
    </row>
    <row r="291" spans="3:4" x14ac:dyDescent="0.2">
      <c r="C291" s="4"/>
      <c r="D291" s="9"/>
    </row>
    <row r="292" spans="3:4" x14ac:dyDescent="0.2">
      <c r="C292" s="4"/>
      <c r="D292" s="9"/>
    </row>
    <row r="293" spans="3:4" x14ac:dyDescent="0.2">
      <c r="C293" s="4"/>
      <c r="D293" s="9"/>
    </row>
    <row r="294" spans="3:4" x14ac:dyDescent="0.2">
      <c r="C294" s="4"/>
      <c r="D294" s="9"/>
    </row>
    <row r="295" spans="3:4" x14ac:dyDescent="0.2">
      <c r="C295" s="4"/>
      <c r="D295" s="9"/>
    </row>
    <row r="296" spans="3:4" x14ac:dyDescent="0.2">
      <c r="C296" s="4"/>
      <c r="D296" s="9"/>
    </row>
    <row r="297" spans="3:4" x14ac:dyDescent="0.2">
      <c r="C297" s="4"/>
      <c r="D297" s="9"/>
    </row>
    <row r="298" spans="3:4" x14ac:dyDescent="0.2">
      <c r="C298" s="4"/>
      <c r="D298" s="9"/>
    </row>
    <row r="299" spans="3:4" x14ac:dyDescent="0.2">
      <c r="C299" s="4"/>
      <c r="D299" s="9"/>
    </row>
    <row r="300" spans="3:4" x14ac:dyDescent="0.2">
      <c r="C300" s="4"/>
      <c r="D300" s="9"/>
    </row>
    <row r="301" spans="3:4" x14ac:dyDescent="0.2">
      <c r="C301" s="4"/>
      <c r="D301" s="9"/>
    </row>
    <row r="302" spans="3:4" x14ac:dyDescent="0.2">
      <c r="C302" s="4"/>
      <c r="D302" s="9"/>
    </row>
    <row r="303" spans="3:4" x14ac:dyDescent="0.2">
      <c r="C303" s="4"/>
      <c r="D303" s="9"/>
    </row>
    <row r="304" spans="3:4" x14ac:dyDescent="0.2">
      <c r="C304" s="4"/>
      <c r="D304" s="9"/>
    </row>
    <row r="305" spans="3:4" x14ac:dyDescent="0.2">
      <c r="C305" s="4"/>
      <c r="D305" s="9"/>
    </row>
    <row r="306" spans="3:4" x14ac:dyDescent="0.2">
      <c r="C306" s="4"/>
      <c r="D306" s="9"/>
    </row>
    <row r="307" spans="3:4" x14ac:dyDescent="0.2">
      <c r="C307" s="4"/>
      <c r="D307" s="9"/>
    </row>
    <row r="308" spans="3:4" x14ac:dyDescent="0.2">
      <c r="C308" s="4"/>
      <c r="D308" s="9"/>
    </row>
    <row r="309" spans="3:4" x14ac:dyDescent="0.2">
      <c r="C309" s="4"/>
      <c r="D309" s="9"/>
    </row>
    <row r="310" spans="3:4" x14ac:dyDescent="0.2">
      <c r="C310" s="4"/>
      <c r="D310" s="9"/>
    </row>
    <row r="311" spans="3:4" x14ac:dyDescent="0.2">
      <c r="C311" s="4"/>
      <c r="D311" s="9"/>
    </row>
    <row r="312" spans="3:4" x14ac:dyDescent="0.2">
      <c r="C312" s="4"/>
      <c r="D312" s="9"/>
    </row>
    <row r="313" spans="3:4" x14ac:dyDescent="0.2">
      <c r="C313" s="4"/>
      <c r="D313" s="9"/>
    </row>
    <row r="314" spans="3:4" x14ac:dyDescent="0.2">
      <c r="C314" s="4"/>
      <c r="D314" s="9"/>
    </row>
    <row r="315" spans="3:4" x14ac:dyDescent="0.2">
      <c r="C315" s="4"/>
      <c r="D315" s="9"/>
    </row>
    <row r="316" spans="3:4" x14ac:dyDescent="0.2">
      <c r="C316" s="4"/>
      <c r="D316" s="9"/>
    </row>
    <row r="317" spans="3:4" x14ac:dyDescent="0.2">
      <c r="C317" s="4"/>
      <c r="D317" s="9"/>
    </row>
    <row r="318" spans="3:4" x14ac:dyDescent="0.2">
      <c r="C318" s="4"/>
      <c r="D318" s="9"/>
    </row>
    <row r="319" spans="3:4" x14ac:dyDescent="0.2">
      <c r="C319" s="4"/>
      <c r="D319" s="9"/>
    </row>
    <row r="320" spans="3:4" x14ac:dyDescent="0.2">
      <c r="C320" s="4"/>
      <c r="D320" s="9"/>
    </row>
    <row r="321" spans="3:4" x14ac:dyDescent="0.2">
      <c r="C321" s="4"/>
      <c r="D321" s="9"/>
    </row>
    <row r="322" spans="3:4" x14ac:dyDescent="0.2">
      <c r="C322" s="4"/>
      <c r="D322" s="9"/>
    </row>
    <row r="323" spans="3:4" x14ac:dyDescent="0.2">
      <c r="C323" s="4"/>
      <c r="D323" s="9"/>
    </row>
    <row r="324" spans="3:4" x14ac:dyDescent="0.2">
      <c r="C324" s="4"/>
      <c r="D324" s="9"/>
    </row>
    <row r="325" spans="3:4" x14ac:dyDescent="0.2">
      <c r="C325" s="4"/>
      <c r="D325" s="9"/>
    </row>
    <row r="326" spans="3:4" x14ac:dyDescent="0.2">
      <c r="C326" s="4"/>
      <c r="D326" s="9"/>
    </row>
    <row r="327" spans="3:4" x14ac:dyDescent="0.2">
      <c r="C327" s="4"/>
      <c r="D327" s="9"/>
    </row>
    <row r="328" spans="3:4" x14ac:dyDescent="0.2">
      <c r="C328" s="4"/>
      <c r="D328" s="9"/>
    </row>
    <row r="329" spans="3:4" x14ac:dyDescent="0.2">
      <c r="C329" s="4"/>
      <c r="D329" s="9"/>
    </row>
    <row r="330" spans="3:4" x14ac:dyDescent="0.2">
      <c r="C330" s="4"/>
      <c r="D330" s="9"/>
    </row>
    <row r="331" spans="3:4" x14ac:dyDescent="0.2">
      <c r="C331" s="4"/>
      <c r="D331" s="9"/>
    </row>
    <row r="332" spans="3:4" x14ac:dyDescent="0.2">
      <c r="C332" s="4"/>
      <c r="D332" s="9"/>
    </row>
    <row r="333" spans="3:4" x14ac:dyDescent="0.2">
      <c r="C333" s="4"/>
      <c r="D333" s="9"/>
    </row>
    <row r="334" spans="3:4" x14ac:dyDescent="0.2">
      <c r="C334" s="4"/>
      <c r="D334" s="9"/>
    </row>
    <row r="335" spans="3:4" x14ac:dyDescent="0.2">
      <c r="C335" s="4"/>
      <c r="D335" s="9"/>
    </row>
    <row r="336" spans="3:4" x14ac:dyDescent="0.2">
      <c r="C336" s="4"/>
      <c r="D336" s="9"/>
    </row>
    <row r="337" spans="3:4" x14ac:dyDescent="0.2">
      <c r="C337" s="4"/>
      <c r="D337" s="9"/>
    </row>
    <row r="338" spans="3:4" x14ac:dyDescent="0.2">
      <c r="C338" s="4"/>
      <c r="D338" s="9"/>
    </row>
    <row r="339" spans="3:4" x14ac:dyDescent="0.2">
      <c r="C339" s="4"/>
      <c r="D339" s="9"/>
    </row>
    <row r="340" spans="3:4" x14ac:dyDescent="0.2">
      <c r="C340" s="4"/>
      <c r="D340" s="9"/>
    </row>
    <row r="341" spans="3:4" x14ac:dyDescent="0.2">
      <c r="C341" s="4"/>
      <c r="D341" s="9"/>
    </row>
    <row r="342" spans="3:4" x14ac:dyDescent="0.2">
      <c r="C342" s="4"/>
      <c r="D342" s="9"/>
    </row>
    <row r="343" spans="3:4" x14ac:dyDescent="0.2">
      <c r="C343" s="4"/>
      <c r="D343" s="9"/>
    </row>
    <row r="344" spans="3:4" x14ac:dyDescent="0.2">
      <c r="C344" s="4"/>
      <c r="D344" s="9"/>
    </row>
    <row r="345" spans="3:4" x14ac:dyDescent="0.2">
      <c r="C345" s="4"/>
      <c r="D345" s="9"/>
    </row>
    <row r="346" spans="3:4" x14ac:dyDescent="0.2">
      <c r="C346" s="4"/>
      <c r="D346" s="9"/>
    </row>
    <row r="347" spans="3:4" x14ac:dyDescent="0.2">
      <c r="C347" s="4"/>
      <c r="D347" s="9"/>
    </row>
    <row r="348" spans="3:4" x14ac:dyDescent="0.2">
      <c r="C348" s="4"/>
      <c r="D348" s="9"/>
    </row>
    <row r="349" spans="3:4" x14ac:dyDescent="0.2">
      <c r="C349" s="4"/>
      <c r="D349" s="9"/>
    </row>
    <row r="350" spans="3:4" x14ac:dyDescent="0.2">
      <c r="C350" s="4"/>
      <c r="D350" s="9"/>
    </row>
    <row r="351" spans="3:4" x14ac:dyDescent="0.2">
      <c r="C351" s="4"/>
      <c r="D351" s="9"/>
    </row>
    <row r="352" spans="3:4" x14ac:dyDescent="0.2">
      <c r="C352" s="4"/>
      <c r="D352" s="9"/>
    </row>
    <row r="353" spans="3:4" x14ac:dyDescent="0.2">
      <c r="C353" s="4"/>
      <c r="D353" s="9"/>
    </row>
    <row r="354" spans="3:4" x14ac:dyDescent="0.2">
      <c r="C354" s="4"/>
      <c r="D354" s="9"/>
    </row>
    <row r="355" spans="3:4" x14ac:dyDescent="0.2">
      <c r="C355" s="4"/>
      <c r="D355" s="9"/>
    </row>
  </sheetData>
  <sheetProtection selectLockedCells="1"/>
  <mergeCells count="22">
    <mergeCell ref="C125:E125"/>
    <mergeCell ref="B106:E106"/>
    <mergeCell ref="C52:E52"/>
    <mergeCell ref="D67:E67"/>
    <mergeCell ref="D84:E84"/>
    <mergeCell ref="D101:E101"/>
    <mergeCell ref="C119:E119"/>
    <mergeCell ref="A1:G1"/>
    <mergeCell ref="A3:G3"/>
    <mergeCell ref="A4:G4"/>
    <mergeCell ref="B6:C6"/>
    <mergeCell ref="F2:G2"/>
    <mergeCell ref="B7:C7"/>
    <mergeCell ref="B8:C8"/>
    <mergeCell ref="B13:C13"/>
    <mergeCell ref="B19:C19"/>
    <mergeCell ref="B23:C23"/>
    <mergeCell ref="B25:C25"/>
    <mergeCell ref="C107:E107"/>
    <mergeCell ref="C113:E113"/>
    <mergeCell ref="B29:C29"/>
    <mergeCell ref="B51:C51"/>
  </mergeCells>
  <phoneticPr fontId="0" type="noConversion"/>
  <conditionalFormatting sqref="F1 F5:F70 F72:F65544">
    <cfRule type="cellIs" dxfId="6" priority="11" stopIfTrue="1" operator="equal">
      <formula>"?"</formula>
    </cfRule>
    <cfRule type="cellIs" dxfId="5" priority="12" stopIfTrue="1" operator="equal">
      <formula>"??"</formula>
    </cfRule>
  </conditionalFormatting>
  <conditionalFormatting sqref="F71">
    <cfRule type="cellIs" dxfId="4" priority="9" stopIfTrue="1" operator="equal">
      <formula>"?"</formula>
    </cfRule>
    <cfRule type="cellIs" dxfId="3" priority="10" stopIfTrue="1" operator="equal">
      <formula>"??"</formula>
    </cfRule>
  </conditionalFormatting>
  <pageMargins left="0.39" right="0.41" top="1.1399999999999999" bottom="0.43" header="0.5" footer="0.25"/>
  <pageSetup paperSize="9" orientation="portrait" copies="0" r:id="rId1"/>
  <headerFooter alignWithMargins="0">
    <oddHeader>&amp;LESKOM DISTRIBUTION GROUP
Enquiry No.: __________________________
Project Name: __________________________&amp;RPage: &amp;P
Tenderers Name: __________________________
Date: _____/_____/_____</oddHeader>
  </headerFooter>
  <rowBreaks count="2" manualBreakCount="2">
    <brk id="50" max="16383" man="1"/>
    <brk id="105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H272"/>
  <sheetViews>
    <sheetView workbookViewId="0">
      <pane ySplit="7" topLeftCell="A8" activePane="bottomLeft" state="frozen"/>
      <selection pane="bottomLeft" activeCell="J6" sqref="J6"/>
    </sheetView>
  </sheetViews>
  <sheetFormatPr defaultColWidth="9.140625" defaultRowHeight="12.75" x14ac:dyDescent="0.2"/>
  <cols>
    <col min="1" max="1" width="6.42578125" style="106" customWidth="1"/>
    <col min="2" max="2" width="12.42578125" style="6" customWidth="1"/>
    <col min="3" max="3" width="2.85546875" style="4" customWidth="1"/>
    <col min="4" max="4" width="39.85546875" style="7" customWidth="1"/>
    <col min="5" max="5" width="8.140625" style="8" bestFit="1" customWidth="1"/>
    <col min="6" max="6" width="13.28515625" style="9" customWidth="1"/>
    <col min="7" max="7" width="13.5703125" style="9" customWidth="1"/>
    <col min="8" max="16384" width="9.140625" style="4"/>
  </cols>
  <sheetData>
    <row r="1" spans="1:8" s="1" customFormat="1" ht="18" x14ac:dyDescent="0.2">
      <c r="A1" s="359" t="s">
        <v>340</v>
      </c>
      <c r="B1" s="359"/>
      <c r="C1" s="359"/>
      <c r="D1" s="359"/>
      <c r="E1" s="359"/>
      <c r="F1" s="359"/>
      <c r="G1" s="359"/>
    </row>
    <row r="2" spans="1:8" s="189" customFormat="1" ht="15" customHeight="1" x14ac:dyDescent="0.25">
      <c r="A2" s="186"/>
      <c r="B2" s="187"/>
      <c r="C2" s="186"/>
      <c r="D2" s="186"/>
      <c r="E2" s="186"/>
      <c r="F2" s="361" t="str">
        <f>Spec_Rev_No</f>
        <v>240-68973110</v>
      </c>
      <c r="G2" s="361"/>
      <c r="H2" s="191"/>
    </row>
    <row r="3" spans="1:8" s="2" customFormat="1" x14ac:dyDescent="0.2">
      <c r="A3" s="336" t="s">
        <v>0</v>
      </c>
      <c r="B3" s="336"/>
      <c r="C3" s="336"/>
      <c r="D3" s="336"/>
      <c r="E3" s="336"/>
      <c r="F3" s="336"/>
      <c r="G3" s="336"/>
    </row>
    <row r="4" spans="1:8" s="2" customFormat="1" x14ac:dyDescent="0.2">
      <c r="A4" s="336" t="s">
        <v>1</v>
      </c>
      <c r="B4" s="336"/>
      <c r="C4" s="336"/>
      <c r="D4" s="336"/>
      <c r="E4" s="336"/>
      <c r="F4" s="336"/>
      <c r="G4" s="336"/>
    </row>
    <row r="5" spans="1:8" ht="13.5" thickBot="1" x14ac:dyDescent="0.25">
      <c r="A5" s="5"/>
    </row>
    <row r="6" spans="1:8" ht="13.5" thickBot="1" x14ac:dyDescent="0.25">
      <c r="A6" s="10">
        <v>1</v>
      </c>
      <c r="B6" s="11">
        <v>2</v>
      </c>
      <c r="C6" s="360">
        <v>3</v>
      </c>
      <c r="D6" s="360"/>
      <c r="E6" s="13"/>
      <c r="F6" s="15">
        <v>4</v>
      </c>
      <c r="G6" s="147">
        <v>5</v>
      </c>
    </row>
    <row r="7" spans="1:8" s="17" customFormat="1" ht="26.25" thickBot="1" x14ac:dyDescent="0.25">
      <c r="A7" s="18" t="s">
        <v>2</v>
      </c>
      <c r="B7" s="19" t="s">
        <v>3</v>
      </c>
      <c r="C7" s="338" t="s">
        <v>4</v>
      </c>
      <c r="D7" s="338"/>
      <c r="E7" s="20"/>
      <c r="F7" s="22" t="s">
        <v>5</v>
      </c>
      <c r="G7" s="148" t="s">
        <v>6</v>
      </c>
    </row>
    <row r="8" spans="1:8" s="24" customFormat="1" ht="15.75" x14ac:dyDescent="0.2">
      <c r="A8" s="63">
        <v>1</v>
      </c>
      <c r="B8" s="149"/>
      <c r="C8" s="340" t="s">
        <v>206</v>
      </c>
      <c r="D8" s="340"/>
      <c r="E8" s="150"/>
      <c r="F8" s="151"/>
      <c r="G8" s="152"/>
    </row>
    <row r="9" spans="1:8" x14ac:dyDescent="0.2">
      <c r="A9" s="47">
        <v>1.1000000000000001</v>
      </c>
      <c r="B9" s="48"/>
      <c r="C9" s="140" t="s">
        <v>7</v>
      </c>
      <c r="D9" s="60" t="s">
        <v>112</v>
      </c>
      <c r="E9" s="115"/>
      <c r="F9" s="42" t="s">
        <v>14</v>
      </c>
      <c r="G9" s="219"/>
    </row>
    <row r="10" spans="1:8" x14ac:dyDescent="0.2">
      <c r="A10" s="47">
        <v>1.2</v>
      </c>
      <c r="B10" s="48"/>
      <c r="C10" s="140" t="s">
        <v>7</v>
      </c>
      <c r="D10" s="61" t="s">
        <v>207</v>
      </c>
      <c r="E10" s="121"/>
      <c r="F10" s="45" t="s">
        <v>14</v>
      </c>
      <c r="G10" s="220"/>
    </row>
    <row r="11" spans="1:8" s="17" customFormat="1" x14ac:dyDescent="0.2">
      <c r="A11" s="154"/>
      <c r="B11" s="155"/>
      <c r="C11" s="124"/>
      <c r="D11" s="124"/>
      <c r="E11" s="124"/>
      <c r="F11" s="34"/>
      <c r="G11" s="156"/>
    </row>
    <row r="12" spans="1:8" s="24" customFormat="1" ht="15.75" x14ac:dyDescent="0.2">
      <c r="A12" s="63">
        <v>2</v>
      </c>
      <c r="B12" s="149"/>
      <c r="C12" s="340" t="s">
        <v>208</v>
      </c>
      <c r="D12" s="340"/>
      <c r="E12" s="150"/>
      <c r="F12" s="151"/>
      <c r="G12" s="152"/>
    </row>
    <row r="13" spans="1:8" x14ac:dyDescent="0.2">
      <c r="A13" s="47">
        <v>2.1</v>
      </c>
      <c r="B13" s="48"/>
      <c r="C13" s="140" t="s">
        <v>7</v>
      </c>
      <c r="D13" s="60" t="s">
        <v>209</v>
      </c>
      <c r="E13" s="115" t="s">
        <v>210</v>
      </c>
      <c r="F13" s="42" t="s">
        <v>14</v>
      </c>
      <c r="G13" s="219"/>
    </row>
    <row r="14" spans="1:8" x14ac:dyDescent="0.2">
      <c r="A14" s="47">
        <v>2.2000000000000002</v>
      </c>
      <c r="B14" s="48"/>
      <c r="C14" s="140" t="s">
        <v>7</v>
      </c>
      <c r="D14" s="61" t="s">
        <v>111</v>
      </c>
      <c r="E14" s="121" t="s">
        <v>210</v>
      </c>
      <c r="F14" s="45" t="s">
        <v>14</v>
      </c>
      <c r="G14" s="220"/>
    </row>
    <row r="15" spans="1:8" x14ac:dyDescent="0.2">
      <c r="A15" s="47">
        <v>2.2999999999999998</v>
      </c>
      <c r="B15" s="48"/>
      <c r="C15" s="140" t="s">
        <v>7</v>
      </c>
      <c r="D15" s="61" t="s">
        <v>103</v>
      </c>
      <c r="E15" s="121" t="s">
        <v>210</v>
      </c>
      <c r="F15" s="45" t="s">
        <v>14</v>
      </c>
      <c r="G15" s="220"/>
    </row>
    <row r="16" spans="1:8" x14ac:dyDescent="0.2">
      <c r="A16" s="47">
        <v>2.4</v>
      </c>
      <c r="B16" s="48"/>
      <c r="C16" s="140" t="s">
        <v>7</v>
      </c>
      <c r="D16" s="61" t="s">
        <v>211</v>
      </c>
      <c r="E16" s="121" t="s">
        <v>210</v>
      </c>
      <c r="F16" s="45" t="s">
        <v>14</v>
      </c>
      <c r="G16" s="220"/>
    </row>
    <row r="17" spans="1:7" x14ac:dyDescent="0.2">
      <c r="A17" s="54"/>
      <c r="B17" s="30"/>
      <c r="C17" s="123"/>
      <c r="D17" s="116"/>
      <c r="E17" s="118"/>
      <c r="F17" s="51"/>
      <c r="G17" s="156"/>
    </row>
    <row r="18" spans="1:7" s="24" customFormat="1" ht="15.75" x14ac:dyDescent="0.2">
      <c r="A18" s="63">
        <v>3</v>
      </c>
      <c r="B18" s="149"/>
      <c r="C18" s="340" t="s">
        <v>212</v>
      </c>
      <c r="D18" s="340"/>
      <c r="E18" s="150"/>
      <c r="F18" s="151"/>
      <c r="G18" s="157"/>
    </row>
    <row r="19" spans="1:7" x14ac:dyDescent="0.2">
      <c r="A19" s="47">
        <v>3.1</v>
      </c>
      <c r="B19" s="48"/>
      <c r="C19" s="140" t="s">
        <v>7</v>
      </c>
      <c r="D19" s="60" t="s">
        <v>213</v>
      </c>
      <c r="E19" s="115" t="s">
        <v>163</v>
      </c>
      <c r="F19" s="42" t="s">
        <v>14</v>
      </c>
      <c r="G19" s="219"/>
    </row>
    <row r="20" spans="1:7" x14ac:dyDescent="0.2">
      <c r="A20" s="47">
        <v>3.3</v>
      </c>
      <c r="B20" s="48"/>
      <c r="C20" s="140" t="s">
        <v>7</v>
      </c>
      <c r="D20" s="61" t="s">
        <v>214</v>
      </c>
      <c r="E20" s="121" t="s">
        <v>163</v>
      </c>
      <c r="F20" s="45" t="s">
        <v>14</v>
      </c>
      <c r="G20" s="220"/>
    </row>
    <row r="21" spans="1:7" x14ac:dyDescent="0.2">
      <c r="A21" s="47">
        <v>3.4</v>
      </c>
      <c r="B21" s="48"/>
      <c r="C21" s="140" t="s">
        <v>7</v>
      </c>
      <c r="D21" s="61" t="s">
        <v>215</v>
      </c>
      <c r="E21" s="121" t="s">
        <v>163</v>
      </c>
      <c r="F21" s="45" t="s">
        <v>14</v>
      </c>
      <c r="G21" s="220"/>
    </row>
    <row r="22" spans="1:7" x14ac:dyDescent="0.2">
      <c r="A22" s="47">
        <v>3.5</v>
      </c>
      <c r="B22" s="48"/>
      <c r="C22" s="140" t="s">
        <v>7</v>
      </c>
      <c r="D22" s="61" t="s">
        <v>216</v>
      </c>
      <c r="E22" s="121" t="s">
        <v>163</v>
      </c>
      <c r="F22" s="45" t="s">
        <v>14</v>
      </c>
      <c r="G22" s="220"/>
    </row>
    <row r="23" spans="1:7" x14ac:dyDescent="0.2">
      <c r="A23" s="47">
        <v>3.6</v>
      </c>
      <c r="B23" s="48"/>
      <c r="C23" s="140" t="s">
        <v>7</v>
      </c>
      <c r="D23" s="61" t="s">
        <v>217</v>
      </c>
      <c r="E23" s="121" t="s">
        <v>163</v>
      </c>
      <c r="F23" s="45" t="s">
        <v>14</v>
      </c>
      <c r="G23" s="220"/>
    </row>
    <row r="24" spans="1:7" x14ac:dyDescent="0.2">
      <c r="A24" s="47">
        <v>3.7</v>
      </c>
      <c r="B24" s="48"/>
      <c r="C24" s="140" t="s">
        <v>7</v>
      </c>
      <c r="D24" s="61" t="s">
        <v>218</v>
      </c>
      <c r="E24" s="121" t="s">
        <v>163</v>
      </c>
      <c r="F24" s="45" t="s">
        <v>14</v>
      </c>
      <c r="G24" s="220"/>
    </row>
    <row r="25" spans="1:7" x14ac:dyDescent="0.2">
      <c r="A25" s="47">
        <v>3.8</v>
      </c>
      <c r="B25" s="48"/>
      <c r="C25" s="140" t="s">
        <v>7</v>
      </c>
      <c r="D25" s="61" t="s">
        <v>219</v>
      </c>
      <c r="E25" s="121" t="s">
        <v>163</v>
      </c>
      <c r="F25" s="45" t="s">
        <v>14</v>
      </c>
      <c r="G25" s="220"/>
    </row>
    <row r="26" spans="1:7" s="17" customFormat="1" x14ac:dyDescent="0.2">
      <c r="A26" s="154"/>
      <c r="B26" s="155"/>
      <c r="C26" s="124"/>
      <c r="D26" s="124"/>
      <c r="E26" s="124"/>
      <c r="F26" s="34"/>
      <c r="G26" s="156"/>
    </row>
    <row r="27" spans="1:7" s="81" customFormat="1" ht="34.5" customHeight="1" x14ac:dyDescent="0.2">
      <c r="A27" s="63">
        <v>4</v>
      </c>
      <c r="B27" s="149"/>
      <c r="C27" s="340" t="s">
        <v>220</v>
      </c>
      <c r="D27" s="340"/>
      <c r="E27" s="150"/>
      <c r="F27" s="158"/>
      <c r="G27" s="159"/>
    </row>
    <row r="28" spans="1:7" x14ac:dyDescent="0.2">
      <c r="A28" s="47">
        <v>4.0999999999999996</v>
      </c>
      <c r="B28" s="48"/>
      <c r="C28" s="140" t="s">
        <v>7</v>
      </c>
      <c r="D28" s="60" t="s">
        <v>36</v>
      </c>
      <c r="E28" s="115" t="s">
        <v>31</v>
      </c>
      <c r="F28" s="42" t="s">
        <v>14</v>
      </c>
      <c r="G28" s="219"/>
    </row>
    <row r="29" spans="1:7" x14ac:dyDescent="0.2">
      <c r="A29" s="47">
        <v>4.2</v>
      </c>
      <c r="B29" s="48"/>
      <c r="C29" s="140" t="s">
        <v>7</v>
      </c>
      <c r="D29" s="61" t="s">
        <v>38</v>
      </c>
      <c r="E29" s="121" t="s">
        <v>31</v>
      </c>
      <c r="F29" s="45" t="s">
        <v>14</v>
      </c>
      <c r="G29" s="220"/>
    </row>
    <row r="30" spans="1:7" x14ac:dyDescent="0.2">
      <c r="A30" s="47">
        <v>4.3</v>
      </c>
      <c r="B30" s="48"/>
      <c r="C30" s="140" t="s">
        <v>7</v>
      </c>
      <c r="D30" s="61" t="s">
        <v>39</v>
      </c>
      <c r="E30" s="121" t="s">
        <v>31</v>
      </c>
      <c r="F30" s="45" t="s">
        <v>14</v>
      </c>
      <c r="G30" s="221"/>
    </row>
    <row r="31" spans="1:7" x14ac:dyDescent="0.2">
      <c r="A31" s="29"/>
      <c r="B31" s="30"/>
      <c r="C31" s="123"/>
      <c r="D31" s="79"/>
      <c r="E31" s="160"/>
      <c r="F31" s="34"/>
      <c r="G31" s="156"/>
    </row>
    <row r="32" spans="1:7" s="24" customFormat="1" ht="15.75" x14ac:dyDescent="0.2">
      <c r="A32" s="63">
        <v>5</v>
      </c>
      <c r="B32" s="149"/>
      <c r="C32" s="344" t="s">
        <v>221</v>
      </c>
      <c r="D32" s="345"/>
      <c r="E32" s="150"/>
      <c r="F32" s="151" t="s">
        <v>14</v>
      </c>
      <c r="G32" s="222"/>
    </row>
    <row r="33" spans="1:7" x14ac:dyDescent="0.2">
      <c r="A33" s="29"/>
      <c r="B33" s="30"/>
      <c r="C33" s="123"/>
      <c r="D33" s="79"/>
      <c r="E33" s="160"/>
      <c r="F33" s="34"/>
      <c r="G33" s="156"/>
    </row>
    <row r="34" spans="1:7" s="24" customFormat="1" ht="15.75" x14ac:dyDescent="0.2">
      <c r="A34" s="63">
        <v>6</v>
      </c>
      <c r="B34" s="149"/>
      <c r="C34" s="344" t="s">
        <v>222</v>
      </c>
      <c r="D34" s="345"/>
      <c r="E34" s="150"/>
      <c r="F34" s="151"/>
      <c r="G34" s="152"/>
    </row>
    <row r="35" spans="1:7" x14ac:dyDescent="0.2">
      <c r="A35" s="47">
        <v>6.1</v>
      </c>
      <c r="B35" s="48"/>
      <c r="C35" s="140" t="s">
        <v>7</v>
      </c>
      <c r="D35" s="60" t="s">
        <v>223</v>
      </c>
      <c r="E35" s="115"/>
      <c r="F35" s="42" t="s">
        <v>10</v>
      </c>
      <c r="G35" s="219"/>
    </row>
    <row r="36" spans="1:7" ht="25.5" x14ac:dyDescent="0.2">
      <c r="A36" s="47">
        <v>6.2</v>
      </c>
      <c r="B36" s="48"/>
      <c r="C36" s="140" t="s">
        <v>7</v>
      </c>
      <c r="D36" s="61" t="s">
        <v>224</v>
      </c>
      <c r="E36" s="121"/>
      <c r="F36" s="45" t="s">
        <v>10</v>
      </c>
      <c r="G36" s="220"/>
    </row>
    <row r="37" spans="1:7" x14ac:dyDescent="0.2">
      <c r="A37" s="142"/>
      <c r="B37" s="30"/>
      <c r="C37" s="123"/>
      <c r="D37" s="56"/>
      <c r="E37" s="118"/>
      <c r="F37" s="51"/>
      <c r="G37" s="161"/>
    </row>
    <row r="38" spans="1:7" x14ac:dyDescent="0.2">
      <c r="A38" s="102"/>
      <c r="B38" s="48"/>
      <c r="F38" s="49"/>
      <c r="G38" s="132"/>
    </row>
    <row r="39" spans="1:7" x14ac:dyDescent="0.2">
      <c r="A39" s="102"/>
      <c r="B39" s="48"/>
      <c r="F39" s="49"/>
      <c r="G39" s="132"/>
    </row>
    <row r="40" spans="1:7" x14ac:dyDescent="0.2">
      <c r="A40" s="102"/>
      <c r="B40" s="48"/>
      <c r="F40" s="49"/>
      <c r="G40" s="132"/>
    </row>
    <row r="41" spans="1:7" x14ac:dyDescent="0.2">
      <c r="A41" s="102"/>
      <c r="B41" s="48"/>
      <c r="F41" s="49"/>
      <c r="G41" s="132"/>
    </row>
    <row r="42" spans="1:7" x14ac:dyDescent="0.2">
      <c r="A42" s="102"/>
      <c r="B42" s="48"/>
      <c r="F42" s="49"/>
      <c r="G42" s="132"/>
    </row>
    <row r="43" spans="1:7" x14ac:dyDescent="0.2">
      <c r="A43" s="102"/>
      <c r="B43" s="48"/>
      <c r="F43" s="49"/>
      <c r="G43" s="132"/>
    </row>
    <row r="44" spans="1:7" x14ac:dyDescent="0.2">
      <c r="A44" s="102"/>
      <c r="B44" s="48"/>
      <c r="F44" s="49"/>
      <c r="G44" s="132"/>
    </row>
    <row r="45" spans="1:7" x14ac:dyDescent="0.2">
      <c r="A45" s="102"/>
      <c r="B45" s="48"/>
      <c r="F45" s="49"/>
      <c r="G45" s="132"/>
    </row>
    <row r="46" spans="1:7" x14ac:dyDescent="0.2">
      <c r="A46" s="102"/>
      <c r="B46" s="48"/>
      <c r="F46" s="49"/>
      <c r="G46" s="132"/>
    </row>
    <row r="47" spans="1:7" x14ac:dyDescent="0.2">
      <c r="A47" s="102"/>
      <c r="B47" s="48"/>
      <c r="F47" s="49"/>
      <c r="G47" s="132"/>
    </row>
    <row r="48" spans="1:7" x14ac:dyDescent="0.2">
      <c r="A48" s="102"/>
      <c r="B48" s="48"/>
      <c r="F48" s="49"/>
      <c r="G48" s="132"/>
    </row>
    <row r="49" spans="1:7" x14ac:dyDescent="0.2">
      <c r="A49" s="102"/>
      <c r="B49" s="48"/>
      <c r="F49" s="49"/>
      <c r="G49" s="132"/>
    </row>
    <row r="50" spans="1:7" x14ac:dyDescent="0.2">
      <c r="A50" s="102"/>
      <c r="B50" s="48"/>
      <c r="F50" s="49"/>
      <c r="G50" s="132"/>
    </row>
    <row r="51" spans="1:7" x14ac:dyDescent="0.2">
      <c r="A51" s="75"/>
      <c r="B51" s="48"/>
      <c r="D51" s="80"/>
      <c r="E51" s="162"/>
      <c r="F51" s="76"/>
      <c r="G51" s="153"/>
    </row>
    <row r="52" spans="1:7" x14ac:dyDescent="0.2">
      <c r="A52" s="102"/>
      <c r="B52" s="48"/>
      <c r="F52" s="49"/>
      <c r="G52" s="132"/>
    </row>
    <row r="53" spans="1:7" ht="13.5" thickBot="1" x14ac:dyDescent="0.25">
      <c r="A53" s="145"/>
      <c r="B53" s="71"/>
      <c r="C53" s="134"/>
      <c r="D53" s="163"/>
      <c r="E53" s="128"/>
      <c r="F53" s="73"/>
      <c r="G53" s="136"/>
    </row>
    <row r="57" spans="1:7" x14ac:dyDescent="0.2">
      <c r="D57" s="4"/>
    </row>
    <row r="58" spans="1:7" x14ac:dyDescent="0.2">
      <c r="D58" s="4"/>
    </row>
    <row r="59" spans="1:7" x14ac:dyDescent="0.2">
      <c r="D59" s="4"/>
    </row>
    <row r="60" spans="1:7" x14ac:dyDescent="0.2">
      <c r="D60" s="4"/>
    </row>
    <row r="61" spans="1:7" x14ac:dyDescent="0.2">
      <c r="D61" s="4"/>
    </row>
    <row r="62" spans="1:7" x14ac:dyDescent="0.2">
      <c r="D62" s="4"/>
    </row>
    <row r="63" spans="1:7" x14ac:dyDescent="0.2">
      <c r="D63" s="4"/>
    </row>
    <row r="64" spans="1:7" x14ac:dyDescent="0.2">
      <c r="D64" s="4"/>
    </row>
    <row r="65" spans="4:4" x14ac:dyDescent="0.2">
      <c r="D65" s="4"/>
    </row>
    <row r="66" spans="4:4" x14ac:dyDescent="0.2">
      <c r="D66" s="4"/>
    </row>
    <row r="67" spans="4:4" x14ac:dyDescent="0.2">
      <c r="D67" s="4"/>
    </row>
    <row r="68" spans="4:4" x14ac:dyDescent="0.2">
      <c r="D68" s="4"/>
    </row>
    <row r="69" spans="4:4" x14ac:dyDescent="0.2">
      <c r="D69" s="4"/>
    </row>
    <row r="70" spans="4:4" x14ac:dyDescent="0.2">
      <c r="D70" s="4"/>
    </row>
    <row r="71" spans="4:4" x14ac:dyDescent="0.2">
      <c r="D71" s="4"/>
    </row>
    <row r="72" spans="4:4" x14ac:dyDescent="0.2">
      <c r="D72" s="4"/>
    </row>
    <row r="73" spans="4:4" x14ac:dyDescent="0.2">
      <c r="D73" s="4"/>
    </row>
    <row r="74" spans="4:4" x14ac:dyDescent="0.2">
      <c r="D74" s="4"/>
    </row>
    <row r="75" spans="4:4" x14ac:dyDescent="0.2">
      <c r="D75" s="4"/>
    </row>
    <row r="76" spans="4:4" x14ac:dyDescent="0.2">
      <c r="D76" s="4"/>
    </row>
    <row r="77" spans="4:4" x14ac:dyDescent="0.2">
      <c r="D77" s="4"/>
    </row>
    <row r="78" spans="4:4" x14ac:dyDescent="0.2">
      <c r="D78" s="4"/>
    </row>
    <row r="79" spans="4:4" x14ac:dyDescent="0.2">
      <c r="D79" s="4"/>
    </row>
    <row r="80" spans="4:4" x14ac:dyDescent="0.2">
      <c r="D80" s="4"/>
    </row>
    <row r="81" spans="4:4" x14ac:dyDescent="0.2">
      <c r="D81" s="4"/>
    </row>
    <row r="82" spans="4:4" x14ac:dyDescent="0.2">
      <c r="D82" s="4"/>
    </row>
    <row r="83" spans="4:4" x14ac:dyDescent="0.2">
      <c r="D83" s="4"/>
    </row>
    <row r="84" spans="4:4" x14ac:dyDescent="0.2">
      <c r="D84" s="4"/>
    </row>
    <row r="85" spans="4:4" x14ac:dyDescent="0.2">
      <c r="D85" s="4"/>
    </row>
    <row r="86" spans="4:4" x14ac:dyDescent="0.2">
      <c r="D86" s="4"/>
    </row>
    <row r="87" spans="4:4" x14ac:dyDescent="0.2">
      <c r="D87" s="4"/>
    </row>
    <row r="88" spans="4:4" x14ac:dyDescent="0.2">
      <c r="D88" s="4"/>
    </row>
    <row r="89" spans="4:4" x14ac:dyDescent="0.2">
      <c r="D89" s="4"/>
    </row>
    <row r="90" spans="4:4" x14ac:dyDescent="0.2">
      <c r="D90" s="4"/>
    </row>
    <row r="91" spans="4:4" x14ac:dyDescent="0.2">
      <c r="D91" s="4"/>
    </row>
    <row r="92" spans="4:4" x14ac:dyDescent="0.2">
      <c r="D92" s="4"/>
    </row>
    <row r="93" spans="4:4" x14ac:dyDescent="0.2">
      <c r="D93" s="4"/>
    </row>
    <row r="94" spans="4:4" x14ac:dyDescent="0.2">
      <c r="D94" s="4"/>
    </row>
    <row r="95" spans="4:4" x14ac:dyDescent="0.2">
      <c r="D95" s="4"/>
    </row>
    <row r="96" spans="4:4" x14ac:dyDescent="0.2">
      <c r="D96" s="4"/>
    </row>
    <row r="97" spans="4:4" x14ac:dyDescent="0.2">
      <c r="D97" s="4"/>
    </row>
    <row r="98" spans="4:4" x14ac:dyDescent="0.2">
      <c r="D98" s="4"/>
    </row>
    <row r="99" spans="4:4" x14ac:dyDescent="0.2">
      <c r="D99" s="4"/>
    </row>
    <row r="100" spans="4:4" x14ac:dyDescent="0.2">
      <c r="D100" s="4"/>
    </row>
    <row r="101" spans="4:4" x14ac:dyDescent="0.2">
      <c r="D101" s="4"/>
    </row>
    <row r="102" spans="4:4" x14ac:dyDescent="0.2">
      <c r="D102" s="4"/>
    </row>
    <row r="103" spans="4:4" x14ac:dyDescent="0.2">
      <c r="D103" s="4"/>
    </row>
    <row r="104" spans="4:4" x14ac:dyDescent="0.2">
      <c r="D104" s="4"/>
    </row>
    <row r="105" spans="4:4" x14ac:dyDescent="0.2">
      <c r="D105" s="4"/>
    </row>
    <row r="106" spans="4:4" x14ac:dyDescent="0.2">
      <c r="D106" s="4"/>
    </row>
    <row r="107" spans="4:4" x14ac:dyDescent="0.2">
      <c r="D107" s="4"/>
    </row>
    <row r="108" spans="4:4" x14ac:dyDescent="0.2">
      <c r="D108" s="4"/>
    </row>
    <row r="109" spans="4:4" x14ac:dyDescent="0.2">
      <c r="D109" s="4"/>
    </row>
    <row r="110" spans="4:4" x14ac:dyDescent="0.2">
      <c r="D110" s="4"/>
    </row>
    <row r="111" spans="4:4" x14ac:dyDescent="0.2">
      <c r="D111" s="4"/>
    </row>
    <row r="112" spans="4:4" x14ac:dyDescent="0.2">
      <c r="D112" s="4"/>
    </row>
    <row r="113" spans="4:4" x14ac:dyDescent="0.2">
      <c r="D113" s="4"/>
    </row>
    <row r="114" spans="4:4" x14ac:dyDescent="0.2">
      <c r="D114" s="4"/>
    </row>
    <row r="115" spans="4:4" x14ac:dyDescent="0.2">
      <c r="D115" s="4"/>
    </row>
    <row r="116" spans="4:4" x14ac:dyDescent="0.2">
      <c r="D116" s="4"/>
    </row>
    <row r="117" spans="4:4" x14ac:dyDescent="0.2">
      <c r="D117" s="4"/>
    </row>
    <row r="118" spans="4:4" x14ac:dyDescent="0.2">
      <c r="D118" s="4"/>
    </row>
    <row r="119" spans="4:4" x14ac:dyDescent="0.2">
      <c r="D119" s="4"/>
    </row>
    <row r="120" spans="4:4" x14ac:dyDescent="0.2">
      <c r="D120" s="4"/>
    </row>
    <row r="121" spans="4:4" x14ac:dyDescent="0.2">
      <c r="D121" s="4"/>
    </row>
    <row r="122" spans="4:4" x14ac:dyDescent="0.2">
      <c r="D122" s="4"/>
    </row>
    <row r="123" spans="4:4" x14ac:dyDescent="0.2">
      <c r="D123" s="4"/>
    </row>
    <row r="124" spans="4:4" x14ac:dyDescent="0.2">
      <c r="D124" s="4"/>
    </row>
    <row r="125" spans="4:4" x14ac:dyDescent="0.2">
      <c r="D125" s="4"/>
    </row>
    <row r="126" spans="4:4" x14ac:dyDescent="0.2">
      <c r="D126" s="4"/>
    </row>
    <row r="127" spans="4:4" x14ac:dyDescent="0.2">
      <c r="D127" s="4"/>
    </row>
    <row r="128" spans="4:4" x14ac:dyDescent="0.2">
      <c r="D128" s="4"/>
    </row>
    <row r="129" spans="4:4" x14ac:dyDescent="0.2">
      <c r="D129" s="4"/>
    </row>
    <row r="130" spans="4:4" x14ac:dyDescent="0.2">
      <c r="D130" s="4"/>
    </row>
    <row r="131" spans="4:4" x14ac:dyDescent="0.2">
      <c r="D131" s="4"/>
    </row>
    <row r="132" spans="4:4" x14ac:dyDescent="0.2">
      <c r="D132" s="4"/>
    </row>
    <row r="133" spans="4:4" x14ac:dyDescent="0.2">
      <c r="D133" s="4"/>
    </row>
    <row r="134" spans="4:4" x14ac:dyDescent="0.2">
      <c r="D134" s="4"/>
    </row>
    <row r="135" spans="4:4" x14ac:dyDescent="0.2">
      <c r="D135" s="4"/>
    </row>
    <row r="136" spans="4:4" x14ac:dyDescent="0.2">
      <c r="D136" s="4"/>
    </row>
    <row r="137" spans="4:4" x14ac:dyDescent="0.2">
      <c r="D137" s="4"/>
    </row>
    <row r="138" spans="4:4" x14ac:dyDescent="0.2">
      <c r="D138" s="4"/>
    </row>
    <row r="139" spans="4:4" x14ac:dyDescent="0.2">
      <c r="D139" s="4"/>
    </row>
    <row r="140" spans="4:4" x14ac:dyDescent="0.2">
      <c r="D140" s="4"/>
    </row>
    <row r="141" spans="4:4" x14ac:dyDescent="0.2">
      <c r="D141" s="4"/>
    </row>
    <row r="142" spans="4:4" x14ac:dyDescent="0.2">
      <c r="D142" s="4"/>
    </row>
    <row r="143" spans="4:4" x14ac:dyDescent="0.2">
      <c r="D143" s="4"/>
    </row>
    <row r="144" spans="4:4" x14ac:dyDescent="0.2">
      <c r="D144" s="4"/>
    </row>
    <row r="145" spans="4:4" x14ac:dyDescent="0.2">
      <c r="D145" s="4"/>
    </row>
    <row r="146" spans="4:4" x14ac:dyDescent="0.2">
      <c r="D146" s="4"/>
    </row>
    <row r="147" spans="4:4" x14ac:dyDescent="0.2">
      <c r="D147" s="4"/>
    </row>
    <row r="148" spans="4:4" x14ac:dyDescent="0.2">
      <c r="D148" s="4"/>
    </row>
    <row r="149" spans="4:4" x14ac:dyDescent="0.2">
      <c r="D149" s="4"/>
    </row>
    <row r="150" spans="4:4" x14ac:dyDescent="0.2">
      <c r="D150" s="4"/>
    </row>
    <row r="151" spans="4:4" x14ac:dyDescent="0.2">
      <c r="D151" s="4"/>
    </row>
    <row r="152" spans="4:4" x14ac:dyDescent="0.2">
      <c r="D152" s="4"/>
    </row>
    <row r="153" spans="4:4" x14ac:dyDescent="0.2">
      <c r="D153" s="4"/>
    </row>
    <row r="154" spans="4:4" x14ac:dyDescent="0.2">
      <c r="D154" s="4"/>
    </row>
    <row r="155" spans="4:4" x14ac:dyDescent="0.2">
      <c r="D155" s="4"/>
    </row>
    <row r="156" spans="4:4" x14ac:dyDescent="0.2">
      <c r="D156" s="4"/>
    </row>
    <row r="157" spans="4:4" x14ac:dyDescent="0.2">
      <c r="D157" s="4"/>
    </row>
    <row r="158" spans="4:4" x14ac:dyDescent="0.2">
      <c r="D158" s="4"/>
    </row>
    <row r="159" spans="4:4" x14ac:dyDescent="0.2">
      <c r="D159" s="4"/>
    </row>
    <row r="160" spans="4:4" x14ac:dyDescent="0.2">
      <c r="D160" s="4"/>
    </row>
    <row r="161" spans="4:4" x14ac:dyDescent="0.2">
      <c r="D161" s="4"/>
    </row>
    <row r="162" spans="4:4" x14ac:dyDescent="0.2">
      <c r="D162" s="4"/>
    </row>
    <row r="163" spans="4:4" x14ac:dyDescent="0.2">
      <c r="D163" s="4"/>
    </row>
    <row r="164" spans="4:4" x14ac:dyDescent="0.2">
      <c r="D164" s="4"/>
    </row>
    <row r="165" spans="4:4" x14ac:dyDescent="0.2">
      <c r="D165" s="4"/>
    </row>
    <row r="166" spans="4:4" x14ac:dyDescent="0.2">
      <c r="D166" s="4"/>
    </row>
    <row r="167" spans="4:4" x14ac:dyDescent="0.2">
      <c r="D167" s="4"/>
    </row>
    <row r="168" spans="4:4" x14ac:dyDescent="0.2">
      <c r="D168" s="4"/>
    </row>
    <row r="169" spans="4:4" x14ac:dyDescent="0.2">
      <c r="D169" s="4"/>
    </row>
    <row r="170" spans="4:4" x14ac:dyDescent="0.2">
      <c r="D170" s="4"/>
    </row>
    <row r="171" spans="4:4" x14ac:dyDescent="0.2">
      <c r="D171" s="4"/>
    </row>
    <row r="172" spans="4:4" x14ac:dyDescent="0.2">
      <c r="D172" s="4"/>
    </row>
    <row r="173" spans="4:4" x14ac:dyDescent="0.2">
      <c r="D173" s="4"/>
    </row>
    <row r="174" spans="4:4" x14ac:dyDescent="0.2">
      <c r="D174" s="4"/>
    </row>
    <row r="175" spans="4:4" x14ac:dyDescent="0.2">
      <c r="D175" s="4"/>
    </row>
    <row r="176" spans="4:4" x14ac:dyDescent="0.2">
      <c r="D176" s="4"/>
    </row>
    <row r="177" spans="4:4" x14ac:dyDescent="0.2">
      <c r="D177" s="4"/>
    </row>
    <row r="178" spans="4:4" x14ac:dyDescent="0.2">
      <c r="D178" s="4"/>
    </row>
    <row r="179" spans="4:4" x14ac:dyDescent="0.2">
      <c r="D179" s="4"/>
    </row>
    <row r="180" spans="4:4" x14ac:dyDescent="0.2">
      <c r="D180" s="4"/>
    </row>
    <row r="181" spans="4:4" x14ac:dyDescent="0.2">
      <c r="D181" s="4"/>
    </row>
    <row r="182" spans="4:4" x14ac:dyDescent="0.2">
      <c r="D182" s="4"/>
    </row>
    <row r="183" spans="4:4" x14ac:dyDescent="0.2">
      <c r="D183" s="4"/>
    </row>
    <row r="184" spans="4:4" x14ac:dyDescent="0.2">
      <c r="D184" s="4"/>
    </row>
    <row r="185" spans="4:4" x14ac:dyDescent="0.2">
      <c r="D185" s="4"/>
    </row>
    <row r="186" spans="4:4" x14ac:dyDescent="0.2">
      <c r="D186" s="4"/>
    </row>
    <row r="187" spans="4:4" x14ac:dyDescent="0.2">
      <c r="D187" s="4"/>
    </row>
    <row r="188" spans="4:4" x14ac:dyDescent="0.2">
      <c r="D188" s="4"/>
    </row>
    <row r="189" spans="4:4" x14ac:dyDescent="0.2">
      <c r="D189" s="4"/>
    </row>
    <row r="190" spans="4:4" x14ac:dyDescent="0.2">
      <c r="D190" s="4"/>
    </row>
    <row r="191" spans="4:4" x14ac:dyDescent="0.2">
      <c r="D191" s="4"/>
    </row>
    <row r="192" spans="4:4" x14ac:dyDescent="0.2">
      <c r="D192" s="4"/>
    </row>
    <row r="193" spans="4:4" x14ac:dyDescent="0.2">
      <c r="D193" s="4"/>
    </row>
    <row r="194" spans="4:4" x14ac:dyDescent="0.2">
      <c r="D194" s="4"/>
    </row>
    <row r="195" spans="4:4" x14ac:dyDescent="0.2">
      <c r="D195" s="4"/>
    </row>
    <row r="196" spans="4:4" x14ac:dyDescent="0.2">
      <c r="D196" s="4"/>
    </row>
    <row r="197" spans="4:4" x14ac:dyDescent="0.2">
      <c r="D197" s="4"/>
    </row>
    <row r="198" spans="4:4" x14ac:dyDescent="0.2">
      <c r="D198" s="4"/>
    </row>
    <row r="199" spans="4:4" x14ac:dyDescent="0.2">
      <c r="D199" s="4"/>
    </row>
    <row r="200" spans="4:4" x14ac:dyDescent="0.2">
      <c r="D200" s="4"/>
    </row>
    <row r="201" spans="4:4" x14ac:dyDescent="0.2">
      <c r="D201" s="4"/>
    </row>
    <row r="202" spans="4:4" x14ac:dyDescent="0.2">
      <c r="D202" s="4"/>
    </row>
    <row r="203" spans="4:4" x14ac:dyDescent="0.2">
      <c r="D203" s="4"/>
    </row>
    <row r="204" spans="4:4" x14ac:dyDescent="0.2">
      <c r="D204" s="4"/>
    </row>
    <row r="205" spans="4:4" x14ac:dyDescent="0.2">
      <c r="D205" s="4"/>
    </row>
    <row r="206" spans="4:4" x14ac:dyDescent="0.2">
      <c r="D206" s="4"/>
    </row>
    <row r="207" spans="4:4" x14ac:dyDescent="0.2">
      <c r="D207" s="4"/>
    </row>
    <row r="208" spans="4:4" x14ac:dyDescent="0.2">
      <c r="D208" s="4"/>
    </row>
    <row r="209" spans="4:4" x14ac:dyDescent="0.2">
      <c r="D209" s="4"/>
    </row>
    <row r="210" spans="4:4" x14ac:dyDescent="0.2">
      <c r="D210" s="4"/>
    </row>
    <row r="211" spans="4:4" x14ac:dyDescent="0.2">
      <c r="D211" s="4"/>
    </row>
    <row r="212" spans="4:4" x14ac:dyDescent="0.2">
      <c r="D212" s="4"/>
    </row>
    <row r="213" spans="4:4" x14ac:dyDescent="0.2">
      <c r="D213" s="4"/>
    </row>
    <row r="214" spans="4:4" x14ac:dyDescent="0.2">
      <c r="D214" s="4"/>
    </row>
    <row r="215" spans="4:4" x14ac:dyDescent="0.2">
      <c r="D215" s="4"/>
    </row>
    <row r="216" spans="4:4" x14ac:dyDescent="0.2">
      <c r="D216" s="4"/>
    </row>
    <row r="217" spans="4:4" x14ac:dyDescent="0.2">
      <c r="D217" s="4"/>
    </row>
    <row r="218" spans="4:4" x14ac:dyDescent="0.2">
      <c r="D218" s="4"/>
    </row>
    <row r="219" spans="4:4" x14ac:dyDescent="0.2">
      <c r="D219" s="4"/>
    </row>
    <row r="220" spans="4:4" x14ac:dyDescent="0.2">
      <c r="D220" s="4"/>
    </row>
    <row r="221" spans="4:4" x14ac:dyDescent="0.2">
      <c r="D221" s="4"/>
    </row>
    <row r="222" spans="4:4" x14ac:dyDescent="0.2">
      <c r="D222" s="4"/>
    </row>
    <row r="223" spans="4:4" x14ac:dyDescent="0.2">
      <c r="D223" s="4"/>
    </row>
    <row r="224" spans="4:4" x14ac:dyDescent="0.2">
      <c r="D224" s="4"/>
    </row>
    <row r="225" spans="4:4" x14ac:dyDescent="0.2">
      <c r="D225" s="4"/>
    </row>
    <row r="226" spans="4:4" x14ac:dyDescent="0.2">
      <c r="D226" s="4"/>
    </row>
    <row r="227" spans="4:4" x14ac:dyDescent="0.2">
      <c r="D227" s="4"/>
    </row>
    <row r="228" spans="4:4" x14ac:dyDescent="0.2">
      <c r="D228" s="4"/>
    </row>
    <row r="229" spans="4:4" x14ac:dyDescent="0.2">
      <c r="D229" s="4"/>
    </row>
    <row r="230" spans="4:4" x14ac:dyDescent="0.2">
      <c r="D230" s="4"/>
    </row>
    <row r="231" spans="4:4" x14ac:dyDescent="0.2">
      <c r="D231" s="4"/>
    </row>
    <row r="232" spans="4:4" x14ac:dyDescent="0.2">
      <c r="D232" s="4"/>
    </row>
    <row r="233" spans="4:4" x14ac:dyDescent="0.2">
      <c r="D233" s="4"/>
    </row>
    <row r="234" spans="4:4" x14ac:dyDescent="0.2">
      <c r="D234" s="4"/>
    </row>
    <row r="235" spans="4:4" x14ac:dyDescent="0.2">
      <c r="D235" s="4"/>
    </row>
    <row r="236" spans="4:4" x14ac:dyDescent="0.2">
      <c r="D236" s="4"/>
    </row>
    <row r="237" spans="4:4" x14ac:dyDescent="0.2">
      <c r="D237" s="4"/>
    </row>
    <row r="238" spans="4:4" x14ac:dyDescent="0.2">
      <c r="D238" s="4"/>
    </row>
    <row r="239" spans="4:4" x14ac:dyDescent="0.2">
      <c r="D239" s="4"/>
    </row>
    <row r="240" spans="4:4" x14ac:dyDescent="0.2">
      <c r="D240" s="4"/>
    </row>
    <row r="241" spans="4:4" x14ac:dyDescent="0.2">
      <c r="D241" s="4"/>
    </row>
    <row r="242" spans="4:4" x14ac:dyDescent="0.2">
      <c r="D242" s="4"/>
    </row>
    <row r="243" spans="4:4" x14ac:dyDescent="0.2">
      <c r="D243" s="4"/>
    </row>
    <row r="244" spans="4:4" x14ac:dyDescent="0.2">
      <c r="D244" s="4"/>
    </row>
    <row r="245" spans="4:4" x14ac:dyDescent="0.2">
      <c r="D245" s="4"/>
    </row>
    <row r="246" spans="4:4" x14ac:dyDescent="0.2">
      <c r="D246" s="4"/>
    </row>
    <row r="247" spans="4:4" x14ac:dyDescent="0.2">
      <c r="D247" s="4"/>
    </row>
    <row r="248" spans="4:4" x14ac:dyDescent="0.2">
      <c r="D248" s="4"/>
    </row>
    <row r="249" spans="4:4" x14ac:dyDescent="0.2">
      <c r="D249" s="4"/>
    </row>
    <row r="250" spans="4:4" x14ac:dyDescent="0.2">
      <c r="D250" s="4"/>
    </row>
    <row r="251" spans="4:4" x14ac:dyDescent="0.2">
      <c r="D251" s="4"/>
    </row>
    <row r="252" spans="4:4" x14ac:dyDescent="0.2">
      <c r="D252" s="4"/>
    </row>
    <row r="253" spans="4:4" x14ac:dyDescent="0.2">
      <c r="D253" s="4"/>
    </row>
    <row r="254" spans="4:4" x14ac:dyDescent="0.2">
      <c r="D254" s="4"/>
    </row>
    <row r="255" spans="4:4" x14ac:dyDescent="0.2">
      <c r="D255" s="4"/>
    </row>
    <row r="256" spans="4:4" x14ac:dyDescent="0.2">
      <c r="D256" s="4"/>
    </row>
    <row r="257" spans="4:4" x14ac:dyDescent="0.2">
      <c r="D257" s="4"/>
    </row>
    <row r="258" spans="4:4" x14ac:dyDescent="0.2">
      <c r="D258" s="4"/>
    </row>
    <row r="259" spans="4:4" x14ac:dyDescent="0.2">
      <c r="D259" s="4"/>
    </row>
    <row r="260" spans="4:4" x14ac:dyDescent="0.2">
      <c r="D260" s="4"/>
    </row>
    <row r="261" spans="4:4" x14ac:dyDescent="0.2">
      <c r="D261" s="4"/>
    </row>
    <row r="262" spans="4:4" x14ac:dyDescent="0.2">
      <c r="D262" s="4"/>
    </row>
    <row r="263" spans="4:4" x14ac:dyDescent="0.2">
      <c r="D263" s="4"/>
    </row>
    <row r="264" spans="4:4" x14ac:dyDescent="0.2">
      <c r="D264" s="4"/>
    </row>
    <row r="265" spans="4:4" x14ac:dyDescent="0.2">
      <c r="D265" s="4"/>
    </row>
    <row r="266" spans="4:4" x14ac:dyDescent="0.2">
      <c r="D266" s="4"/>
    </row>
    <row r="267" spans="4:4" x14ac:dyDescent="0.2">
      <c r="D267" s="4"/>
    </row>
    <row r="268" spans="4:4" x14ac:dyDescent="0.2">
      <c r="D268" s="4"/>
    </row>
    <row r="269" spans="4:4" x14ac:dyDescent="0.2">
      <c r="D269" s="4"/>
    </row>
    <row r="270" spans="4:4" x14ac:dyDescent="0.2">
      <c r="D270" s="4"/>
    </row>
    <row r="271" spans="4:4" x14ac:dyDescent="0.2">
      <c r="D271" s="4"/>
    </row>
    <row r="272" spans="4:4" x14ac:dyDescent="0.2">
      <c r="D272" s="4"/>
    </row>
  </sheetData>
  <sheetProtection selectLockedCells="1"/>
  <mergeCells count="12">
    <mergeCell ref="C27:D27"/>
    <mergeCell ref="C32:D32"/>
    <mergeCell ref="C34:D34"/>
    <mergeCell ref="C7:D7"/>
    <mergeCell ref="C8:D8"/>
    <mergeCell ref="C12:D12"/>
    <mergeCell ref="C18:D18"/>
    <mergeCell ref="A1:G1"/>
    <mergeCell ref="A3:G3"/>
    <mergeCell ref="A4:G4"/>
    <mergeCell ref="C6:D6"/>
    <mergeCell ref="F2:G2"/>
  </mergeCells>
  <phoneticPr fontId="0" type="noConversion"/>
  <conditionalFormatting sqref="F51 F57:F65536 F5:F36 F1">
    <cfRule type="cellIs" dxfId="2" priority="1" stopIfTrue="1" operator="equal">
      <formula>"?"</formula>
    </cfRule>
    <cfRule type="cellIs" dxfId="1" priority="2" stopIfTrue="1" operator="equal">
      <formula>"??"</formula>
    </cfRule>
  </conditionalFormatting>
  <conditionalFormatting sqref="B51 B57:B65536 B5:B36">
    <cfRule type="cellIs" dxfId="0" priority="3" stopIfTrue="1" operator="equal">
      <formula>"??"</formula>
    </cfRule>
  </conditionalFormatting>
  <pageMargins left="0.4" right="0.39" top="1.1399999999999999" bottom="0.45" header="0.5" footer="0.24"/>
  <pageSetup paperSize="9" orientation="portrait" copies="0" r:id="rId1"/>
  <headerFooter alignWithMargins="0">
    <oddHeader>&amp;LESKOM DISTRIBUTION GROUP
Enquiry No.: __________________________
Project Name: __________________________&amp;RPage: &amp;P
Tenderers Name: __________________________
Date: _____/_____/_____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19</vt:i4>
      </vt:variant>
    </vt:vector>
  </HeadingPairs>
  <TitlesOfParts>
    <vt:vector size="23" baseType="lpstr">
      <vt:lpstr>Technical Schedule</vt:lpstr>
      <vt:lpstr>Deviation Schedule</vt:lpstr>
      <vt:lpstr>Design Schedule</vt:lpstr>
      <vt:lpstr>Information Schedule</vt:lpstr>
      <vt:lpstr>Design_S1</vt:lpstr>
      <vt:lpstr>Design_S2</vt:lpstr>
      <vt:lpstr>Design_S3</vt:lpstr>
      <vt:lpstr>Deviations</vt:lpstr>
      <vt:lpstr>END</vt:lpstr>
      <vt:lpstr>Info</vt:lpstr>
      <vt:lpstr>Item</vt:lpstr>
      <vt:lpstr>'Design Schedule'!Print_Area</vt:lpstr>
      <vt:lpstr>'Technical Schedule'!Print_Area</vt:lpstr>
      <vt:lpstr>'Design Schedule'!Print_Titles</vt:lpstr>
      <vt:lpstr>'Information Schedule'!Print_Titles</vt:lpstr>
      <vt:lpstr>'Technical Schedule'!Print_Titles</vt:lpstr>
      <vt:lpstr>Schedule_A</vt:lpstr>
      <vt:lpstr>Schedule_B3</vt:lpstr>
      <vt:lpstr>Schedule_B4</vt:lpstr>
      <vt:lpstr>Schedule_B5</vt:lpstr>
      <vt:lpstr>Schedule_B6</vt:lpstr>
      <vt:lpstr>Schedule_B7</vt:lpstr>
      <vt:lpstr>Spec_Rev_No</vt:lpstr>
    </vt:vector>
  </TitlesOfParts>
  <Company>Eskom Distribution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Refilwe Molapo</cp:lastModifiedBy>
  <cp:lastPrinted>2007-05-10T21:35:20Z</cp:lastPrinted>
  <dcterms:created xsi:type="dcterms:W3CDTF">2006-06-26T18:40:43Z</dcterms:created>
  <dcterms:modified xsi:type="dcterms:W3CDTF">2022-08-01T13:07:25Z</dcterms:modified>
</cp:coreProperties>
</file>